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0035" activeTab="0"/>
  </bookViews>
  <sheets>
    <sheet name="ЛСР 17 граф" sheetId="1" r:id="rId1"/>
  </sheets>
  <definedNames>
    <definedName name="Constr" localSheetId="0">'ЛСР 17 граф'!$A$7</definedName>
    <definedName name="FOT" localSheetId="0">'ЛСР 17 граф'!$D$17</definedName>
    <definedName name="Ind" localSheetId="0">'ЛСР 17 граф'!$H$9</definedName>
    <definedName name="Obj" localSheetId="0">'ЛСР 17 граф'!$E$12</definedName>
    <definedName name="Obosn" localSheetId="0">'ЛСР 17 граф'!$D$15</definedName>
    <definedName name="SmPr" localSheetId="0">'ЛСР 17 граф'!$D$16</definedName>
    <definedName name="_xlnm.Print_Titles" localSheetId="0">'ЛСР 17 граф'!$24:$24</definedName>
  </definedNames>
  <calcPr fullCalcOnLoad="1"/>
</workbook>
</file>

<file path=xl/sharedStrings.xml><?xml version="1.0" encoding="utf-8"?>
<sst xmlns="http://schemas.openxmlformats.org/spreadsheetml/2006/main" count="677" uniqueCount="310">
  <si>
    <t>СОГЛАСОВАНО:</t>
  </si>
  <si>
    <t>УТВЕРЖДАЮ: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</si>
  <si>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</si>
  <si>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</si>
  <si>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</si>
  <si>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</si>
  <si>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</si>
  <si>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</si>
  <si>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</si>
  <si>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</si>
  <si>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</si>
  <si>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</si>
  <si>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</si>
  <si>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</si>
  <si>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</si>
  <si>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</si>
  <si>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</si>
  <si>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</si>
  <si>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</si>
  <si>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</si>
  <si>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</si>
  <si>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</si>
  <si>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</si>
  <si>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</si>
  <si>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 xml:space="preserve">                           Раздел 1. Силовое электрооборудование</t>
  </si>
  <si>
    <t xml:space="preserve">                           ВРУ 380в,250А.</t>
  </si>
  <si>
    <r>
      <t>ТЕРм08-01-026-01</t>
    </r>
    <r>
      <rPr>
        <i/>
        <sz val="9"/>
        <rFont val="Arial"/>
        <family val="2"/>
      </rPr>
      <t xml:space="preserve">
Пр. Минстроя Новосиб.обл. от 07.12.2010 №141</t>
    </r>
  </si>
  <si>
    <t>1 шт.</t>
  </si>
  <si>
    <r>
      <t>Шкаф распределительного устройства 6-10 кВ наружной установки с коридором обслуживания с выключателем</t>
    </r>
    <r>
      <rPr>
        <i/>
        <sz val="7"/>
        <rFont val="Arial"/>
        <family val="2"/>
      </rPr>
      <t xml:space="preserve">
ИНДЕКС К ПОЗИЦИИ:
ТЕРм08-01-026-01 Индекс выпуск №4, июнь 2013 ОЗП=10,58; ЭМ=5,497; ЗПМ=10,58; МАТ=5,343</t>
    </r>
  </si>
  <si>
    <t>компл.</t>
  </si>
  <si>
    <r>
      <t>Устройство защитного отключения ~380 В, 200 А, ПЗР 2 3-3-200 А</t>
    </r>
    <r>
      <rPr>
        <i/>
        <sz val="7"/>
        <rFont val="Arial"/>
        <family val="2"/>
      </rPr>
      <t xml:space="preserve">
(за вычетом НДС  (МАТ=МАТ/1,18-МАТ))</t>
    </r>
  </si>
  <si>
    <t>шт</t>
  </si>
  <si>
    <r>
      <t>ВРУ 250А в сборе с водным автоматом, трёхфазным счётчиком, трансформатором ток и распределительными автоматами 14шт на дин-рейке</t>
    </r>
    <r>
      <rPr>
        <i/>
        <sz val="7"/>
        <rFont val="Arial"/>
        <family val="2"/>
      </rPr>
      <t xml:space="preserve">
(за вычетом НДС  (МАТ=МАТ/1,18-МАТ))</t>
    </r>
  </si>
  <si>
    <t xml:space="preserve">                           ЩС, ЩР, ЩК</t>
  </si>
  <si>
    <r>
      <t>ТЕРм08-03-572-04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</si>
  <si>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Блок управления шкафного исполнения или распределительный пункт (шкаф), устанавливаемый на стене, высота и ширина до 1200х1000 мм</t>
    </r>
    <r>
      <rPr>
        <i/>
        <sz val="7"/>
        <rFont val="Arial"/>
        <family val="2"/>
      </rPr>
      <t xml:space="preserve">
ИНДЕКС К ПОЗИЦИИ:
ТЕРм08-03-572-04 Индекс выпуск №4, июнь 2013 ОЗП=10,58; ЭМ=5,681; ЗПМ=10,58; МАТ=4,347</t>
    </r>
  </si>
  <si>
    <r>
      <t>ЩС- ЩРн-36з-1-36 УХЛ3 в сборе с выключателем нагрузки и распределительными автоматами 10шт на дин-рейке</t>
    </r>
    <r>
      <rPr>
        <i/>
        <sz val="7"/>
        <rFont val="Arial"/>
        <family val="2"/>
      </rPr>
      <t xml:space="preserve">
(за вычетом НДС  (МАТ=МАТ/1,18-МАТ))</t>
    </r>
  </si>
  <si>
    <r>
      <t>ЩР- ЩРн-36з-1-36 УХЛ3 в сборе с выключателем нагрузки и распределительными автоматами 8шт на дин-рейке</t>
    </r>
    <r>
      <rPr>
        <i/>
        <sz val="7"/>
        <rFont val="Arial"/>
        <family val="2"/>
      </rPr>
      <t xml:space="preserve">
(за вычетом НДС  (МАТ=МАТ/1,18-МАТ))</t>
    </r>
  </si>
  <si>
    <r>
      <t>ЩК- ЩРн-24з-1-36 УХЛ3 в сборе с выключателем нагрузки и распределительными автоматами 7шт на дин-рейке</t>
    </r>
    <r>
      <rPr>
        <i/>
        <sz val="7"/>
        <rFont val="Arial"/>
        <family val="2"/>
      </rPr>
      <t xml:space="preserve">
(за вычетом НДС  (МАТ=МАТ/1,18-МАТ))</t>
    </r>
  </si>
  <si>
    <t xml:space="preserve">                           ЩХК, ЩХ</t>
  </si>
  <si>
    <r>
      <t>ТЕРм08-03-573-05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</si>
  <si>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Шкаф (пульт) управления навесной, высота, ширина и глубина до 900х600х500 мм</t>
    </r>
    <r>
      <rPr>
        <i/>
        <sz val="7"/>
        <rFont val="Arial"/>
        <family val="2"/>
      </rPr>
      <t xml:space="preserve">
ИНДЕКС К ПОЗИЦИИ:
ТЕРм08-03-573-05 Индекс выпуск №4, июнь 2013 ОЗП=10,58; ЭМ=5,526; ЗПМ=10,58; МАТ=4,431</t>
    </r>
  </si>
  <si>
    <r>
      <t>ЩХК- ПР11-3054-21УЗ в сборе с выключателем нагрузки и распределительными автоматами 4шт на дин-рейке</t>
    </r>
    <r>
      <rPr>
        <i/>
        <sz val="7"/>
        <rFont val="Arial"/>
        <family val="2"/>
      </rPr>
      <t xml:space="preserve">
(за вычетом НДС  (МАТ=МАТ/1,18-МАТ))</t>
    </r>
  </si>
  <si>
    <r>
      <t>ЩХ- ЩРн-36з-1-36 УХЛ3 в сборе с выключателем нагрузки, расцепителем и распределительными автоматами 7шт на дин-рейке</t>
    </r>
    <r>
      <rPr>
        <i/>
        <sz val="7"/>
        <rFont val="Arial"/>
        <family val="2"/>
      </rPr>
      <t xml:space="preserve">
(за вычетом НДС  (МАТ=МАТ/1,18-МАТ))</t>
    </r>
  </si>
  <si>
    <t xml:space="preserve">                           ЩП, ЩВ, ЩРА, 1ЩА</t>
  </si>
  <si>
    <r>
      <t>ТЕРм08-03-573-04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</si>
  <si>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Шкаф (пульт) управления навесной, высота, ширина и глубина до 600х600х350 мм</t>
    </r>
    <r>
      <rPr>
        <i/>
        <sz val="7"/>
        <rFont val="Arial"/>
        <family val="2"/>
      </rPr>
      <t xml:space="preserve">
ИНДЕКС К ПОЗИЦИИ:
ТЕРм08-03-573-04 Индекс выпуск №4, июнь 2013 ОЗП=10,58; ЭМ=5,487; ЗПМ=10,58; МАТ=4,655</t>
    </r>
  </si>
  <si>
    <r>
      <t>ЩП- ЩРн-18з-1-36 УХЛ3 в сборе с выключателем нагрузки, расцепителем и распределительными автоматами 2шт на дин-рейке</t>
    </r>
    <r>
      <rPr>
        <i/>
        <sz val="7"/>
        <rFont val="Arial"/>
        <family val="2"/>
      </rPr>
      <t xml:space="preserve">
(за вычетом НДС  (МАТ=МАТ/1,18-МАТ))</t>
    </r>
  </si>
  <si>
    <r>
      <t>ЩВ- ЩРн-48з-1-36 УХЛ3 в сборе с выключателем нагрузки, расцепителями, пускателем и распределительными автоматами 9шт на дин-рейке</t>
    </r>
    <r>
      <rPr>
        <i/>
        <sz val="7"/>
        <rFont val="Arial"/>
        <family val="2"/>
      </rPr>
      <t xml:space="preserve">
(за вычетом НДС  (МАТ=МАТ/1,18-МАТ))</t>
    </r>
  </si>
  <si>
    <r>
      <t>ЩРА- ЩРн-3/18зо-1-36 УХЛ3 в сборе с выключателем нагрузки, трёхфазным счётчиком, расцепителями и распределительными автоматами 4шт на дин-рейке</t>
    </r>
    <r>
      <rPr>
        <i/>
        <sz val="7"/>
        <rFont val="Arial"/>
        <family val="2"/>
      </rPr>
      <t xml:space="preserve">
(за вычетом НДС  (МАТ=МАТ/1,18-МАТ))</t>
    </r>
  </si>
  <si>
    <r>
      <t>1ЩА- ЩРн-3/18зо-1-36 УХЛ3 в сборе с выключателем нагрузки, трёхфазным счётчиком, расцепителями и распределительными автоматами 4шт на дин-рейке</t>
    </r>
    <r>
      <rPr>
        <i/>
        <sz val="7"/>
        <rFont val="Arial"/>
        <family val="2"/>
      </rPr>
      <t xml:space="preserve">
(за вычетом НДС  (МАТ=МАТ/1,18-МАТ))</t>
    </r>
  </si>
  <si>
    <r>
      <t>2ЩА- ЩРн-3/12зо-1-36 УХЛ3 в сборе с выключателем нагрузки, однофазным счётчиком, расцепителями и распределительными автоматами 3шт на дин-рейке</t>
    </r>
    <r>
      <rPr>
        <i/>
        <sz val="7"/>
        <rFont val="Arial"/>
        <family val="2"/>
      </rPr>
      <t xml:space="preserve">
(за вычетом НДС  (МАТ=МАТ/1,18-МАТ))</t>
    </r>
  </si>
  <si>
    <r>
      <t>3ЩА- ЩРн-3/12зо-1-36 УХЛ3 в сборе с выключателем нагрузки, однофазным счётчиком, расцепителями и распределительными автоматами 3шт на дин-рейке</t>
    </r>
    <r>
      <rPr>
        <i/>
        <sz val="7"/>
        <rFont val="Arial"/>
        <family val="2"/>
      </rPr>
      <t xml:space="preserve">
(за вычетом НДС  (МАТ=МАТ/1,18-МАТ))</t>
    </r>
  </si>
  <si>
    <r>
      <t>4ЩА- ЩРн-3/12зо-1-36 УХЛ3 в сборе с выключателем нагрузки, однофазным счётчиком, расцепителями и распределительными автоматами 3шт на дин-рейке</t>
    </r>
    <r>
      <rPr>
        <i/>
        <sz val="7"/>
        <rFont val="Arial"/>
        <family val="2"/>
      </rPr>
      <t xml:space="preserve">
(за вычетом НДС  (МАТ=МАТ/1,18-МАТ))</t>
    </r>
  </si>
  <si>
    <r>
      <t>ЩТП- ЩРн-18зо-1-36 УХЛ3 в сборе с выключателем нагрузки, расцепителем и распределительными автоматами 2шт на дин-рейке</t>
    </r>
    <r>
      <rPr>
        <i/>
        <sz val="7"/>
        <rFont val="Arial"/>
        <family val="2"/>
      </rPr>
      <t xml:space="preserve">
(за вычетом НДС  (МАТ=МАТ/1,18-МАТ))</t>
    </r>
  </si>
  <si>
    <r>
      <t>ТЕРм10-02-016-06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</si>
  <si>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Отдельно устанавливаемый преобразователь или блок питания</t>
    </r>
    <r>
      <rPr>
        <i/>
        <sz val="7"/>
        <rFont val="Arial"/>
        <family val="2"/>
      </rPr>
      <t xml:space="preserve">
ИНДЕКС К ПОЗИЦИИ:
ТЕРм10-02-016-06 Индекс выпуск №4, июнь 2013 ОЗП=10,58; ЭМ=5,263; ЗПМ=10,58; МАТ=5,308</t>
    </r>
  </si>
  <si>
    <r>
      <t>ИБП(UPS) INELT Intelligent 3000RT ,   с дополнительным аккумуляторным шкафом АКБ-100 Ач</t>
    </r>
    <r>
      <rPr>
        <i/>
        <sz val="7"/>
        <rFont val="Arial"/>
        <family val="2"/>
      </rPr>
      <t xml:space="preserve">
(за вычетом НДС  (МАТ=МАТ/1,18-МАТ))</t>
    </r>
  </si>
  <si>
    <r>
      <t>ТЕРм08-03-571-06</t>
    </r>
    <r>
      <rPr>
        <i/>
        <sz val="9"/>
        <rFont val="Arial"/>
        <family val="2"/>
      </rPr>
      <t xml:space="preserve">
Пр. Минстроя Новосиб.обл. от 07.12.2010 №141</t>
    </r>
  </si>
  <si>
    <t>1 стеллаж</t>
  </si>
  <si>
    <r>
      <t>Стеллаж заводского изготовления с блоками резисторов до 1000 В, масса до 40 кг, ширина стеллажа по фронту 900 мм</t>
    </r>
    <r>
      <rPr>
        <i/>
        <sz val="7"/>
        <rFont val="Arial"/>
        <family val="2"/>
      </rPr>
      <t xml:space="preserve">
ИНДЕКС К ПОЗИЦИИ:
ТЕРм08-03-571-06 Индекс выпуск №4, июнь 2013 ОЗП=10,58; ЭМ=5,669; ЗПМ=10,58; МАТ=6,225</t>
    </r>
  </si>
  <si>
    <t xml:space="preserve">                           Кабель и провод</t>
  </si>
  <si>
    <r>
      <t>ТЕРм08-02-148-01</t>
    </r>
    <r>
      <rPr>
        <i/>
        <sz val="9"/>
        <rFont val="Arial"/>
        <family val="2"/>
      </rPr>
      <t xml:space="preserve">
Пр. Минстроя Новосиб.обл. от 07.12.2010 №141</t>
    </r>
  </si>
  <si>
    <t>100 м кабеля</t>
  </si>
  <si>
    <r>
      <t>Кабель до 35 кВ в проложенных трубах, блоках и коробах, масса 1 м кабеля до 1 кг</t>
    </r>
    <r>
      <rPr>
        <i/>
        <sz val="7"/>
        <rFont val="Arial"/>
        <family val="2"/>
      </rPr>
      <t xml:space="preserve">
ИНДЕКС К ПОЗИЦИИ:
ТЕРм08-02-148-01 Индекс выпуск №4, июнь 2013 ОЗП=10,58; ЭМ=5,148; ЗПМ=10,58; МАТ=3,827</t>
    </r>
  </si>
  <si>
    <r>
      <t>ТЕРм08-02-146-02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</si>
  <si>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Кабель до 35 кВ с креплением накладными скобами, масса 1 м кабеля до 1 кг</t>
    </r>
    <r>
      <rPr>
        <i/>
        <sz val="7"/>
        <rFont val="Arial"/>
        <family val="2"/>
      </rPr>
      <t xml:space="preserve">
ИНДЕКС К ПОЗИЦИИ:
ТЕРм08-02-146-02 Индекс выпуск №4, июнь 2013 ОЗП=10,58; ЭМ=5,012; ЗПМ=10,58; МАТ=2,709</t>
    </r>
  </si>
  <si>
    <r>
      <t>ТЕРм11-06-002-02</t>
    </r>
    <r>
      <rPr>
        <i/>
        <sz val="9"/>
        <rFont val="Arial"/>
        <family val="2"/>
      </rPr>
      <t xml:space="preserve">
Пр. Минстроя Новосиб.обл. от 07.12.2010 №141</t>
    </r>
  </si>
  <si>
    <t>100 м</t>
  </si>
  <si>
    <r>
      <t>Электрические проводки в щитах и пультах малогабаритных</t>
    </r>
    <r>
      <rPr>
        <i/>
        <sz val="7"/>
        <rFont val="Arial"/>
        <family val="2"/>
      </rPr>
      <t xml:space="preserve">
ИНДЕКС К ПОЗИЦИИ:
ТЕРм11-06-002-02 Индекс выпуск №4, июнь 2013 ОЗП=10,58; ЗПМ=10,58; МАТ=6,585</t>
    </r>
  </si>
  <si>
    <t>м</t>
  </si>
  <si>
    <r>
      <t>Кабель ВВГ-НГ FRLS-1 5х 6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</si>
  <si>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 ВВГнг-HF 5*6-0,66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</si>
  <si>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 ВВГ-нг-FRLS-1 3х 2,5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</si>
  <si>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 ВВГнг-HF 3*2,5-0,66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</si>
  <si>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 ВВГнг-LS 5*35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</si>
  <si>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 ВВГнг-LS 5*25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</si>
  <si>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 ВВГнг-LS 5*16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</si>
  <si>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 ВВГнг-LS 5*10-0,66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</si>
  <si>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 ВВГнг-LS 5*6-0,66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</si>
  <si>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 ВВГнг-LS 5*4-0,66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</si>
  <si>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 ВВГнг-LS 5*2,5-0,66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</si>
  <si>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 ВВГнг-LS 4*2,5-0,66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</si>
  <si>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 ВВГнг-LS 3*6-0,66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</si>
  <si>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 ВВГнг-LS 3*4-0,66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</si>
  <si>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 ВВГнг-LS 3*2,5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</si>
  <si>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 ВВГнг- LS 3*2,5-0,66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</si>
  <si>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 ВВГнг-LS 3*1,5-0,66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</si>
  <si>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 ВВГнг-LS 2*1,5-0,66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</si>
  <si>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 ВВГнг-LS 1*25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</si>
  <si>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 ВВГнг-LS 1*6-0,66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</si>
  <si>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 ВВГнг-LS 1*4-0,66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</si>
  <si>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 ВВГнг-LS 1*2,5-0,66</t>
    </r>
    <r>
      <rPr>
        <i/>
        <sz val="7"/>
        <rFont val="Arial"/>
        <family val="2"/>
      </rPr>
      <t xml:space="preserve">
(за вычетом НДС  (МАТ=МАТ/1,18-МАТ))</t>
    </r>
  </si>
  <si>
    <r>
      <t>Провод ПВЗ 95</t>
    </r>
    <r>
      <rPr>
        <i/>
        <sz val="7"/>
        <rFont val="Arial"/>
        <family val="2"/>
      </rPr>
      <t xml:space="preserve">
(за вычетом НДС  (МАТ=МАТ/1,18-МАТ))</t>
    </r>
  </si>
  <si>
    <r>
      <t>Провод ПВЗ 16</t>
    </r>
    <r>
      <rPr>
        <i/>
        <sz val="7"/>
        <rFont val="Arial"/>
        <family val="2"/>
      </rPr>
      <t xml:space="preserve">
(за вычетом НДС  (МАТ=МАТ/1,18-МАТ))</t>
    </r>
  </si>
  <si>
    <r>
      <t>Провод ПВЗ 10</t>
    </r>
    <r>
      <rPr>
        <i/>
        <sz val="7"/>
        <rFont val="Arial"/>
        <family val="2"/>
      </rPr>
      <t xml:space="preserve">
(за вычетом НДС  (МАТ=МАТ/1,18-МАТ))</t>
    </r>
  </si>
  <si>
    <r>
      <t>Провод ПВЗ 6</t>
    </r>
    <r>
      <rPr>
        <i/>
        <sz val="7"/>
        <rFont val="Arial"/>
        <family val="2"/>
      </rPr>
      <t xml:space="preserve">
(за вычетом НДС  (МАТ=МАТ/1,18-МАТ))</t>
    </r>
  </si>
  <si>
    <r>
      <t>Провод ПВЗ 4</t>
    </r>
    <r>
      <rPr>
        <i/>
        <sz val="7"/>
        <rFont val="Arial"/>
        <family val="2"/>
      </rPr>
      <t xml:space="preserve">
(за вычетом НДС  (МАТ=МАТ/1,18-МАТ))</t>
    </r>
  </si>
  <si>
    <r>
      <t>Провод ПВЗ 2,5</t>
    </r>
    <r>
      <rPr>
        <i/>
        <sz val="7"/>
        <rFont val="Arial"/>
        <family val="2"/>
      </rPr>
      <t xml:space="preserve">
(за вычетом НДС  (МАТ=МАТ/1,18-МАТ))</t>
    </r>
  </si>
  <si>
    <r>
      <t>ТЕРм10-06-034-12</t>
    </r>
    <r>
      <rPr>
        <i/>
        <sz val="9"/>
        <rFont val="Arial"/>
        <family val="2"/>
      </rPr>
      <t xml:space="preserve">
Пр. Минстроя Новосиб.обл. от 07.12.2010 №141</t>
    </r>
  </si>
  <si>
    <t>1 коробка</t>
  </si>
  <si>
    <r>
      <t>Коробка распределительная настенная на кабеле с пластмассовой оболочкой</t>
    </r>
    <r>
      <rPr>
        <i/>
        <sz val="7"/>
        <rFont val="Arial"/>
        <family val="2"/>
      </rPr>
      <t xml:space="preserve">
ИНДЕКС К ПОЗИЦИИ:
ТЕРм10-06-034-12 Индекс выпуск №4, июнь 2013 ОЗП=10,58; ЭМ=4,995; ЗПМ=10,58; МАТ=3,963</t>
    </r>
  </si>
  <si>
    <r>
      <t>Коробка ответвительная РЕ120013</t>
    </r>
    <r>
      <rPr>
        <i/>
        <sz val="7"/>
        <rFont val="Arial"/>
        <family val="2"/>
      </rPr>
      <t xml:space="preserve">
(за вычетом НДС  (МАТ=МАТ/1,18-МАТ))</t>
    </r>
  </si>
  <si>
    <r>
      <t>Коробка ответвительная РЕ120015</t>
    </r>
    <r>
      <rPr>
        <i/>
        <sz val="7"/>
        <rFont val="Arial"/>
        <family val="2"/>
      </rPr>
      <t xml:space="preserve">
(за вычетом НДС  (МАТ=МАТ/1,18-МАТ))</t>
    </r>
  </si>
  <si>
    <r>
      <t>Клеммная колодка 12Р 32А</t>
    </r>
    <r>
      <rPr>
        <i/>
        <sz val="7"/>
        <rFont val="Arial"/>
        <family val="2"/>
      </rPr>
      <t xml:space="preserve">
(за вычетом НДС  (МАТ=МАТ/1,18-МАТ))</t>
    </r>
  </si>
  <si>
    <r>
      <t>Гребенка распределительная для автоматов щитов 1/2/3/4 полюсн.</t>
    </r>
    <r>
      <rPr>
        <i/>
        <sz val="7"/>
        <rFont val="Arial"/>
        <family val="2"/>
      </rPr>
      <t xml:space="preserve">
(за вычетом НДС  (МАТ=МАТ/1,18-МАТ))</t>
    </r>
  </si>
  <si>
    <r>
      <t>ТЕРм08-02-397-01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</si>
  <si>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Профиль перфорированный монтажный длиной 2 м</t>
    </r>
    <r>
      <rPr>
        <i/>
        <sz val="7"/>
        <rFont val="Arial"/>
        <family val="2"/>
      </rPr>
      <t xml:space="preserve">
ИНДЕКС К ПОЗИЦИИ:
ТЕРм08-02-397-01 Индекс выпуск №4, июнь 2013 ОЗП=10,58; ЭМ=6,284; ЗПМ=10,58; МАТ=5,954</t>
    </r>
  </si>
  <si>
    <r>
      <t>Лоток "Остек" 100*50 мм, L=2,5м ЛПМЗТ(М)-100пр б=1мм</t>
    </r>
    <r>
      <rPr>
        <i/>
        <sz val="7"/>
        <rFont val="Arial"/>
        <family val="2"/>
      </rPr>
      <t xml:space="preserve">
(за вычетом НДС  (МАТ=МАТ/1,18-МАТ))</t>
    </r>
  </si>
  <si>
    <r>
      <t>Лоток "Остек" 200*100 мм, L=2,5м ЛПМЗТ-200x100пр б=1мм</t>
    </r>
    <r>
      <rPr>
        <i/>
        <sz val="7"/>
        <rFont val="Arial"/>
        <family val="2"/>
      </rPr>
      <t xml:space="preserve">
(за вычетом НДС  (МАТ=МАТ/1,18-МАТ))</t>
    </r>
  </si>
  <si>
    <r>
      <t>Лоток "Остек" 300*100 мм, L=2,5м ЛПМЗТ-300x100пр б=1мм</t>
    </r>
    <r>
      <rPr>
        <i/>
        <sz val="7"/>
        <rFont val="Arial"/>
        <family val="2"/>
      </rPr>
      <t xml:space="preserve">
(за вычетом НДС  (МАТ=МАТ/1,18-МАТ))</t>
    </r>
  </si>
  <si>
    <r>
      <t>Лоток "Остек" 200*100 мм, L=2,5м ЛПМЗТ-200x100 HCT б=2мм</t>
    </r>
    <r>
      <rPr>
        <i/>
        <sz val="7"/>
        <rFont val="Arial"/>
        <family val="2"/>
      </rPr>
      <t xml:space="preserve">
(за вычетом НДС  (МАТ=МАТ/1,18-МАТ))</t>
    </r>
  </si>
  <si>
    <r>
      <t>Крышки к лотку КЛЗТ-100пр</t>
    </r>
    <r>
      <rPr>
        <i/>
        <sz val="7"/>
        <rFont val="Arial"/>
        <family val="2"/>
      </rPr>
      <t xml:space="preserve">
(за вычетом НДС  (МАТ=МАТ/1,18-МАТ))</t>
    </r>
  </si>
  <si>
    <r>
      <t>Крышки к лотку КЛЗТ-200пр</t>
    </r>
    <r>
      <rPr>
        <i/>
        <sz val="7"/>
        <rFont val="Arial"/>
        <family val="2"/>
      </rPr>
      <t xml:space="preserve">
(за вычетом НДС  (МАТ=МАТ/1,18-МАТ))</t>
    </r>
  </si>
  <si>
    <r>
      <t>Крышки к лотку КЛЗТ-300пр</t>
    </r>
    <r>
      <rPr>
        <i/>
        <sz val="7"/>
        <rFont val="Arial"/>
        <family val="2"/>
      </rPr>
      <t xml:space="preserve">
(за вычетом НДС  (МАТ=МАТ/1,18-МАТ))</t>
    </r>
  </si>
  <si>
    <r>
      <t>Угол плоский плавный УПТп200х100</t>
    </r>
    <r>
      <rPr>
        <i/>
        <sz val="7"/>
        <rFont val="Arial"/>
        <family val="2"/>
      </rPr>
      <t xml:space="preserve">
(за вычетом НДС  (МАТ=МАТ/1,18-МАТ))</t>
    </r>
  </si>
  <si>
    <r>
      <t>Крышка к углу КУПТп-200</t>
    </r>
    <r>
      <rPr>
        <i/>
        <sz val="7"/>
        <rFont val="Arial"/>
        <family val="2"/>
      </rPr>
      <t xml:space="preserve">
(за вычетом НДС  (МАТ=МАТ/1,18-МАТ))</t>
    </r>
  </si>
  <si>
    <r>
      <t>Переход прямой левый ППЛ300х100</t>
    </r>
    <r>
      <rPr>
        <i/>
        <sz val="7"/>
        <rFont val="Arial"/>
        <family val="2"/>
      </rPr>
      <t xml:space="preserve">
(за вычетом НДС  (МАТ=МАТ/1,18-МАТ))</t>
    </r>
  </si>
  <si>
    <r>
      <t>Переход прямой правый ППЛ300х200</t>
    </r>
    <r>
      <rPr>
        <i/>
        <sz val="7"/>
        <rFont val="Arial"/>
        <family val="2"/>
      </rPr>
      <t xml:space="preserve">
(за вычетом НДС  (МАТ=МАТ/1,18-МАТ))</t>
    </r>
  </si>
  <si>
    <r>
      <t>Заглушка торцевая ЗТ-200х100</t>
    </r>
    <r>
      <rPr>
        <i/>
        <sz val="7"/>
        <rFont val="Arial"/>
        <family val="2"/>
      </rPr>
      <t xml:space="preserve">
(за вычетом НДС  (МАТ=МАТ/1,18-МАТ))</t>
    </r>
  </si>
  <si>
    <r>
      <t>Перегородка лотка ПЛПТ-100</t>
    </r>
    <r>
      <rPr>
        <i/>
        <sz val="7"/>
        <rFont val="Arial"/>
        <family val="2"/>
      </rPr>
      <t xml:space="preserve">
(за вычетом НДС  (МАТ=МАТ/1,18-МАТ))</t>
    </r>
  </si>
  <si>
    <r>
      <t>Скоба внутренняя СВ-200</t>
    </r>
    <r>
      <rPr>
        <i/>
        <sz val="7"/>
        <rFont val="Arial"/>
        <family val="2"/>
      </rPr>
      <t xml:space="preserve">
(за вычетом НДС  (МАТ=МАТ/1,18-МАТ))</t>
    </r>
  </si>
  <si>
    <r>
      <t>Соединительная планка универсальная СПУ-100</t>
    </r>
    <r>
      <rPr>
        <i/>
        <sz val="7"/>
        <rFont val="Arial"/>
        <family val="2"/>
      </rPr>
      <t xml:space="preserve">
(за вычетом НДС  (МАТ=МАТ/1,18-МАТ))</t>
    </r>
  </si>
  <si>
    <r>
      <t>Настенная планка подвеса НПП120</t>
    </r>
    <r>
      <rPr>
        <i/>
        <sz val="7"/>
        <rFont val="Arial"/>
        <family val="2"/>
      </rPr>
      <t xml:space="preserve">
(за вычетом НДС  (МАТ=МАТ/1,18-МАТ))</t>
    </r>
  </si>
  <si>
    <r>
      <t>Консоль подвеса настенного КПН-300</t>
    </r>
    <r>
      <rPr>
        <i/>
        <sz val="7"/>
        <rFont val="Arial"/>
        <family val="2"/>
      </rPr>
      <t xml:space="preserve">
(за вычетом НДС  (МАТ=МАТ/1,18-МАТ))</t>
    </r>
  </si>
  <si>
    <r>
      <t>Консоль подвеса настенного КПН-400</t>
    </r>
    <r>
      <rPr>
        <i/>
        <sz val="7"/>
        <rFont val="Arial"/>
        <family val="2"/>
      </rPr>
      <t xml:space="preserve">
(за вычетом НДС  (МАТ=МАТ/1,18-МАТ))</t>
    </r>
  </si>
  <si>
    <r>
      <t>Консоль подвеса настенного КПН-500</t>
    </r>
    <r>
      <rPr>
        <i/>
        <sz val="7"/>
        <rFont val="Arial"/>
        <family val="2"/>
      </rPr>
      <t xml:space="preserve">
(за вычетом НДС  (МАТ=МАТ/1,18-МАТ))</t>
    </r>
  </si>
  <si>
    <r>
      <t>Скоба для настенного крепления СН-200</t>
    </r>
    <r>
      <rPr>
        <i/>
        <sz val="7"/>
        <rFont val="Arial"/>
        <family val="2"/>
      </rPr>
      <t xml:space="preserve">
(за вычетом НДС  (МАТ=МАТ/1,18-МАТ))</t>
    </r>
  </si>
  <si>
    <r>
      <t>Винт М6х10</t>
    </r>
    <r>
      <rPr>
        <i/>
        <sz val="7"/>
        <rFont val="Arial"/>
        <family val="2"/>
      </rPr>
      <t xml:space="preserve">
(за вычетом НДС  (МАТ=МАТ/1,18-МАТ))</t>
    </r>
  </si>
  <si>
    <r>
      <t>Гайка М6</t>
    </r>
    <r>
      <rPr>
        <i/>
        <sz val="7"/>
        <rFont val="Arial"/>
        <family val="2"/>
      </rPr>
      <t xml:space="preserve">
(за вычетом НДС  (МАТ=МАТ/1,18-МАТ))</t>
    </r>
  </si>
  <si>
    <r>
      <t>Шайба усиленная ШМ6</t>
    </r>
    <r>
      <rPr>
        <i/>
        <sz val="7"/>
        <rFont val="Arial"/>
        <family val="2"/>
      </rPr>
      <t xml:space="preserve">
(за вычетом НДС  (МАТ=МАТ/1,18-МАТ))</t>
    </r>
  </si>
  <si>
    <r>
      <t>Болт полнонарезной М8х45</t>
    </r>
    <r>
      <rPr>
        <i/>
        <sz val="7"/>
        <rFont val="Arial"/>
        <family val="2"/>
      </rPr>
      <t xml:space="preserve">
(за вычетом НДС  (МАТ=МАТ/1,18-МАТ))</t>
    </r>
  </si>
  <si>
    <r>
      <t>Гайка М8</t>
    </r>
    <r>
      <rPr>
        <i/>
        <sz val="7"/>
        <rFont val="Arial"/>
        <family val="2"/>
      </rPr>
      <t xml:space="preserve">
(за вычетом НДС  (МАТ=МАТ/1,18-МАТ))</t>
    </r>
  </si>
  <si>
    <r>
      <t>ТЕРм08-02-396-05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</si>
  <si>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Короб металлический по стенам и потолкам, длина 2 м</t>
    </r>
    <r>
      <rPr>
        <i/>
        <sz val="7"/>
        <rFont val="Arial"/>
        <family val="2"/>
      </rPr>
      <t xml:space="preserve">
ИНДЕКС К ПОЗИЦИИ:
ТЕРм08-02-396-05 Индекс выпуск №4, июнь 2013 ОЗП=10,58; ЭМ=6,416; ЗПМ=10,58; МАТ=2,938</t>
    </r>
  </si>
  <si>
    <r>
      <t>Кабель - канал 40*25 СКК10-040-025-1-КО1</t>
    </r>
    <r>
      <rPr>
        <i/>
        <sz val="7"/>
        <rFont val="Arial"/>
        <family val="2"/>
      </rPr>
      <t xml:space="preserve">
(за вычетом НДС  (МАТ=МАТ/1,18-МАТ))</t>
    </r>
  </si>
  <si>
    <r>
      <t>Т-образный угол КМТ 100х60 мм СКК10D-T-100-060-КО1</t>
    </r>
    <r>
      <rPr>
        <i/>
        <sz val="7"/>
        <rFont val="Arial"/>
        <family val="2"/>
      </rPr>
      <t xml:space="preserve">
(за вычетом НДС  (МАТ=МАТ/1,18-МАТ))</t>
    </r>
  </si>
  <si>
    <r>
      <t>Внутренний угол КМD 100х60 мм СКК10D-V-100-060-КО1</t>
    </r>
    <r>
      <rPr>
        <i/>
        <sz val="7"/>
        <rFont val="Arial"/>
        <family val="2"/>
      </rPr>
      <t xml:space="preserve">
(за вычетом НДС  (МАТ=МАТ/1,18-МАТ))</t>
    </r>
  </si>
  <si>
    <r>
      <t>Поворот 900 КМП 100х60 мм СКК10D-Р-100-060-КО1</t>
    </r>
    <r>
      <rPr>
        <i/>
        <sz val="7"/>
        <rFont val="Arial"/>
        <family val="2"/>
      </rPr>
      <t xml:space="preserve">
(за вычетом НДС  (МАТ=МАТ/1,18-МАТ))</t>
    </r>
  </si>
  <si>
    <r>
      <t>Соединитель на стык КМС100х60 мм СКК10D-S-100-060-КО1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</si>
  <si>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 - канал 100*60 СКК10-100-060-1-КО1</t>
    </r>
    <r>
      <rPr>
        <i/>
        <sz val="7"/>
        <rFont val="Arial"/>
        <family val="2"/>
      </rPr>
      <t xml:space="preserve">
(за вычетом НДС  (МАТ=МАТ/1,18-МАТ))</t>
    </r>
  </si>
  <si>
    <r>
      <t>Т-образный угол КМТ 60х40 мм СКК10D-T-60-040-КО1</t>
    </r>
    <r>
      <rPr>
        <i/>
        <sz val="7"/>
        <rFont val="Arial"/>
        <family val="2"/>
      </rPr>
      <t xml:space="preserve">
(за вычетом НДС  (МАТ=МАТ/1,18-МАТ))</t>
    </r>
  </si>
  <si>
    <r>
      <t>Внутренний угол КМD 60х40 мм СКК10D-V-60-040-КО1</t>
    </r>
    <r>
      <rPr>
        <i/>
        <sz val="7"/>
        <rFont val="Arial"/>
        <family val="2"/>
      </rPr>
      <t xml:space="preserve">
(за вычетом НДС  (МАТ=МАТ/1,18-МАТ))</t>
    </r>
  </si>
  <si>
    <r>
      <t>Поворот 900 КМП 60х40 мм СКК10D-Р-60-040-КО1</t>
    </r>
    <r>
      <rPr>
        <i/>
        <sz val="7"/>
        <rFont val="Arial"/>
        <family val="2"/>
      </rPr>
      <t xml:space="preserve">
(за вычетом НДС  (МАТ=МАТ/1,18-МАТ))</t>
    </r>
  </si>
  <si>
    <r>
      <t>Соединитель на стык КМС 60х40мм СКК10D-S-60-040-КО1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</si>
  <si>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 - канал 60х40 СКК10-060-040-1-КО1</t>
    </r>
    <r>
      <rPr>
        <i/>
        <sz val="7"/>
        <rFont val="Arial"/>
        <family val="2"/>
      </rPr>
      <t xml:space="preserve">
(за вычетом НДС  (МАТ=МАТ/1,18-МАТ))</t>
    </r>
  </si>
  <si>
    <r>
      <t>Т-образный угол КМТ 40х25 мм СКК10D-T-40-025-КО1</t>
    </r>
    <r>
      <rPr>
        <i/>
        <sz val="7"/>
        <rFont val="Arial"/>
        <family val="2"/>
      </rPr>
      <t xml:space="preserve">
(за вычетом НДС  (МАТ=МАТ/1,18-МАТ))</t>
    </r>
  </si>
  <si>
    <r>
      <t>Внешний угол КМН 40х25 мм СКК10D-N-40-025-КО1</t>
    </r>
    <r>
      <rPr>
        <i/>
        <sz val="7"/>
        <rFont val="Arial"/>
        <family val="2"/>
      </rPr>
      <t xml:space="preserve">
(за вычетом НДС  (МАТ=МАТ/1,18-МАТ))</t>
    </r>
  </si>
  <si>
    <r>
      <t>Внутренний угол КМD 40х25 мм СКК10D-V-40-025-КО1</t>
    </r>
    <r>
      <rPr>
        <i/>
        <sz val="7"/>
        <rFont val="Arial"/>
        <family val="2"/>
      </rPr>
      <t xml:space="preserve">
(за вычетом НДС  (МАТ=МАТ/1,18-МАТ))</t>
    </r>
  </si>
  <si>
    <r>
      <t>Поворот 900 КМП 40х25 мм СКК10D-Р-40-025-КО1</t>
    </r>
    <r>
      <rPr>
        <i/>
        <sz val="7"/>
        <rFont val="Arial"/>
        <family val="2"/>
      </rPr>
      <t xml:space="preserve">
(за вычетом НДС  (МАТ=МАТ/1,18-МАТ))</t>
    </r>
  </si>
  <si>
    <r>
      <t>Соединитель на стык КМС 40х25мм СКК10D-S-40-025-КО1</t>
    </r>
    <r>
      <rPr>
        <i/>
        <sz val="7"/>
        <rFont val="Arial"/>
        <family val="2"/>
      </rPr>
      <t xml:space="preserve">
(за вычетом НДС  (МАТ=МАТ/1,18-МАТ))</t>
    </r>
  </si>
  <si>
    <r>
      <t>ТЕРм08-02-409-01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</si>
  <si>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Труба винипластовая по установленным конструкциям, по стенам и колоннам с креплением скобами, диаметр до 25 мм</t>
    </r>
    <r>
      <rPr>
        <i/>
        <sz val="7"/>
        <rFont val="Arial"/>
        <family val="2"/>
      </rPr>
      <t xml:space="preserve">
ИНДЕКС К ПОЗИЦИИ:
ТЕРм08-02-409-01 Индекс выпуск №4, июнь 2013 ОЗП=10,58; ЭМ=6,887; ЗПМ=10,58; МАТ=2,445</t>
    </r>
  </si>
  <si>
    <r>
      <t>Труба гофрированная из полиамида D=20 мм.</t>
    </r>
    <r>
      <rPr>
        <i/>
        <sz val="7"/>
        <rFont val="Arial"/>
        <family val="2"/>
      </rPr>
      <t xml:space="preserve">
(за вычетом НДС  (МАТ=МАТ/1,18-МАТ))</t>
    </r>
  </si>
  <si>
    <r>
      <t>Труба гофрированная из полиамида D=25 мм.</t>
    </r>
    <r>
      <rPr>
        <i/>
        <sz val="7"/>
        <rFont val="Arial"/>
        <family val="2"/>
      </rPr>
      <t xml:space="preserve">
(за вычетом НДС  (МАТ=МАТ/1,18-МАТ))</t>
    </r>
  </si>
  <si>
    <r>
      <t>ТЕРм08-02-409-02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</si>
  <si>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Труба винипластовая по установленным конструкциям, по стенам и колоннам с креплением скобами, диаметр до 50 мм</t>
    </r>
    <r>
      <rPr>
        <i/>
        <sz val="7"/>
        <rFont val="Arial"/>
        <family val="2"/>
      </rPr>
      <t xml:space="preserve">
ИНДЕКС К ПОЗИЦИИ:
ТЕРм08-02-409-02 Индекс выпуск №4, июнь 2013 ОЗП=10,58; ЭМ=6,854; ЗПМ=10,58; МАТ=2,458</t>
    </r>
  </si>
  <si>
    <r>
      <t>Труба гофрированная из полиамида D=40 мм.</t>
    </r>
    <r>
      <rPr>
        <i/>
        <sz val="7"/>
        <rFont val="Arial"/>
        <family val="2"/>
      </rPr>
      <t xml:space="preserve">
(за вычетом НДС  (МАТ=МАТ/1,18-МАТ))</t>
    </r>
  </si>
  <si>
    <r>
      <t>ТЕРм08-03-591-09</t>
    </r>
    <r>
      <rPr>
        <i/>
        <sz val="9"/>
        <rFont val="Arial"/>
        <family val="2"/>
      </rPr>
      <t xml:space="preserve">
Пр. Минстроя Новосиб.обл. от 07.12.2010 №141</t>
    </r>
  </si>
  <si>
    <t>100 шт.</t>
  </si>
  <si>
    <r>
      <t>Розетка штепсельная утопленного типа при скрытой проводке</t>
    </r>
    <r>
      <rPr>
        <i/>
        <sz val="7"/>
        <rFont val="Arial"/>
        <family val="2"/>
      </rPr>
      <t xml:space="preserve">
ИНДЕКС К ПОЗИЦИИ:
ТЕРм08-03-591-09 Индекс выпуск №4, июнь 2013 ОЗП=10,58; ЭМ=5,766; ЗПМ=10,58; МАТ=6,123</t>
    </r>
  </si>
  <si>
    <r>
      <t>Розетка 1 одноместная мех. блокировкой, откр. уст. ERS12-KO3-16-54 Dc</t>
    </r>
    <r>
      <rPr>
        <i/>
        <sz val="7"/>
        <rFont val="Arial"/>
        <family val="2"/>
      </rPr>
      <t xml:space="preserve">
(за вычетом НДС  (МАТ=МАТ/1,18-МАТ))</t>
    </r>
  </si>
  <si>
    <r>
      <t>Розетка 2-х местная мех. блокировкой, откр. уст. ERS22-KO3-16-54 Dc</t>
    </r>
    <r>
      <rPr>
        <i/>
        <sz val="7"/>
        <rFont val="Arial"/>
        <family val="2"/>
      </rPr>
      <t xml:space="preserve">
(за вычетом НДС  (МАТ=МАТ/1,18-МАТ))</t>
    </r>
  </si>
  <si>
    <r>
      <t>Розетка 2-х местная мех. блокировкой, откр. уст. ERB21-KO1-16 Dc</t>
    </r>
    <r>
      <rPr>
        <i/>
        <sz val="7"/>
        <rFont val="Arial"/>
        <family val="2"/>
      </rPr>
      <t xml:space="preserve">
(за вычетом НДС  (МАТ=МАТ/1,18-МАТ))</t>
    </r>
  </si>
  <si>
    <r>
      <t>Розетка 4-х местная мех. блокировкой, откр. уст. ERB41-KO1-16 Dc</t>
    </r>
    <r>
      <rPr>
        <i/>
        <sz val="7"/>
        <rFont val="Arial"/>
        <family val="2"/>
      </rPr>
      <t xml:space="preserve">
(за вычетом НДС  (МАТ=МАТ/1,18-МАТ))</t>
    </r>
  </si>
  <si>
    <r>
      <t>ТЕРм08-01-081-01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</si>
  <si>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Аппарат (кнопка, ключ управления, замок электромагнитной блокировки, звуковой сигнал, сигнальная лампа) управления и сигнализации, количество подключаемых концов до 2</t>
    </r>
    <r>
      <rPr>
        <i/>
        <sz val="7"/>
        <rFont val="Arial"/>
        <family val="2"/>
      </rPr>
      <t xml:space="preserve">
ИНДЕКС К ПОЗИЦИИ:
ТЕРм08-01-081-01 Индекс выпуск №4, июнь 2013 ОЗП=10,58; ЭМ=5,766; ЗПМ=10,58; МАТ=4,031</t>
    </r>
  </si>
  <si>
    <r>
      <t>Звонок на 220В со светодиодом и кнопка звонка 3В-1</t>
    </r>
    <r>
      <rPr>
        <i/>
        <sz val="7"/>
        <rFont val="Arial"/>
        <family val="2"/>
      </rPr>
      <t xml:space="preserve">
(за вычетом НДС  (МАТ=МАТ/1,18-МАТ))</t>
    </r>
  </si>
  <si>
    <r>
      <t>ТЕРм08-02-411-01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</si>
  <si>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Рукав металлический наружным диаметром до 48 мм</t>
    </r>
    <r>
      <rPr>
        <i/>
        <sz val="7"/>
        <rFont val="Arial"/>
        <family val="2"/>
      </rPr>
      <t xml:space="preserve">
ИНДЕКС К ПОЗИЦИИ:
ТЕРм08-02-411-01 Индекс выпуск №4, июнь 2013 ОЗП=10,58; ЭМ=5,125; ЗПМ=10,58; МАТ=2,434</t>
    </r>
  </si>
  <si>
    <r>
      <t>Металлорукав   Dу=25 мм</t>
    </r>
    <r>
      <rPr>
        <i/>
        <sz val="7"/>
        <rFont val="Arial"/>
        <family val="2"/>
      </rPr>
      <t xml:space="preserve">
(за вычетом НДС  (МАТ=МАТ/1,18-МАТ))</t>
    </r>
  </si>
  <si>
    <r>
      <t>Металлорукав   Dу=40 мм</t>
    </r>
    <r>
      <rPr>
        <i/>
        <sz val="7"/>
        <rFont val="Arial"/>
        <family val="2"/>
      </rPr>
      <t xml:space="preserve">
(за вычетом НДС  (МАТ=МАТ/1,18-МАТ))</t>
    </r>
  </si>
  <si>
    <r>
      <t>ТЕРм08-02-407-01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</si>
  <si>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Труба стальная по установленным конструкциям, по стенам с креплением скобами, диаметр до 25 мм</t>
    </r>
    <r>
      <rPr>
        <i/>
        <sz val="7"/>
        <rFont val="Arial"/>
        <family val="2"/>
      </rPr>
      <t xml:space="preserve">
ИНДЕКС К ПОЗИЦИИ:
ТЕРм08-02-407-01 Индекс выпуск №4, июнь 2013 ОЗП=10,58; ЭМ=6,717; ЗПМ=10,58; МАТ=2,882</t>
    </r>
  </si>
  <si>
    <r>
      <t>Труба стальная водогазопр. Ду.=25 мм</t>
    </r>
    <r>
      <rPr>
        <i/>
        <sz val="7"/>
        <rFont val="Arial"/>
        <family val="2"/>
      </rPr>
      <t xml:space="preserve">
(за вычетом НДС  (МАТ=МАТ/1,18-МАТ))</t>
    </r>
  </si>
  <si>
    <r>
      <t>ТЕРм08-02-407-02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</si>
  <si>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Труба стальная по установленным конструкциям, по стенам с креплением скобами, диаметр до 40 мм</t>
    </r>
    <r>
      <rPr>
        <i/>
        <sz val="7"/>
        <rFont val="Arial"/>
        <family val="2"/>
      </rPr>
      <t xml:space="preserve">
ИНДЕКС К ПОЗИЦИИ:
ТЕРм08-02-407-02 Индекс выпуск №4, июнь 2013 ОЗП=10,58; ЭМ=6,704; ЗПМ=10,58; МАТ=2,914</t>
    </r>
  </si>
  <si>
    <r>
      <t>Труба стальная водогазопр. Ду.=32 мм</t>
    </r>
    <r>
      <rPr>
        <i/>
        <sz val="7"/>
        <rFont val="Arial"/>
        <family val="2"/>
      </rPr>
      <t xml:space="preserve">
(за вычетом НДС  (МАТ=МАТ/1,18-МАТ))</t>
    </r>
  </si>
  <si>
    <r>
      <t>Труба стальная водогазопр. Ду.=40 мм</t>
    </r>
    <r>
      <rPr>
        <i/>
        <sz val="7"/>
        <rFont val="Arial"/>
        <family val="2"/>
      </rPr>
      <t xml:space="preserve">
(за вычетом НДС  (МАТ=МАТ/1,18-МАТ))</t>
    </r>
  </si>
  <si>
    <t xml:space="preserve">  Итого по разделу 1 Силовое электрооборудование</t>
  </si>
  <si>
    <t xml:space="preserve">                           Раздел 2. Электроосвещение</t>
  </si>
  <si>
    <r>
      <t>Шкаф распределительный, навесной ЩРн-36-1 36 УХЛ3</t>
    </r>
    <r>
      <rPr>
        <i/>
        <sz val="7"/>
        <rFont val="Arial"/>
        <family val="2"/>
      </rPr>
      <t xml:space="preserve">
(за вычетом НДС  (МАТ=МАТ/1,18-МАТ))</t>
    </r>
  </si>
  <si>
    <r>
      <t>Шкаф распределительный, навесной ЩРн-12-1 36 УХЛ3</t>
    </r>
    <r>
      <rPr>
        <i/>
        <sz val="7"/>
        <rFont val="Arial"/>
        <family val="2"/>
      </rPr>
      <t xml:space="preserve">
(за вычетом НДС  (МАТ=МАТ/1,18-МАТ))</t>
    </r>
  </si>
  <si>
    <r>
      <t>ТЕРм08-03-525-01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</si>
  <si>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Выключатель или переключатель пакетный в металлической оболочке, устанавливаемый на конструкции на стене или колонне, с количеством зажимов для подключения до 9 на ток до 25 А</t>
    </r>
    <r>
      <rPr>
        <i/>
        <sz val="7"/>
        <rFont val="Arial"/>
        <family val="2"/>
      </rPr>
      <t xml:space="preserve">
66,83 = 166,09 - 0,002 x 10 369,11 - 3,1 x 25,33
ИНДЕКС К ПОЗИЦИИ:
ТЕРм08-03-525-01 Индекс выпуск №4, июнь 2013 ОЗП=10,58; ЭМ=4,877; ЗПМ=10,58; МАТ=3,968</t>
    </r>
  </si>
  <si>
    <r>
      <t>ВА47-29-3р,С25А</t>
    </r>
    <r>
      <rPr>
        <i/>
        <sz val="7"/>
        <rFont val="Arial"/>
        <family val="2"/>
      </rPr>
      <t xml:space="preserve">
(за вычетом НДС  (МАТ=МАТ/1,18-МАТ))</t>
    </r>
  </si>
  <si>
    <r>
      <t>ВА47-29-3р, D16А</t>
    </r>
    <r>
      <rPr>
        <i/>
        <sz val="7"/>
        <rFont val="Arial"/>
        <family val="2"/>
      </rPr>
      <t xml:space="preserve">
(за вычетом НДС  (МАТ=МАТ/1,18-МАТ))</t>
    </r>
  </si>
  <si>
    <r>
      <t>ТЕРм08-03-526-01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</si>
  <si>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Автомат одно-, двух-, трехполюсный, устанавливаемый на конструкции на стене или колонне, на ток до 25 А</t>
    </r>
    <r>
      <rPr>
        <i/>
        <sz val="7"/>
        <rFont val="Arial"/>
        <family val="2"/>
      </rPr>
      <t xml:space="preserve">
90,21 = 255,09 - 0,001 x 10 369,11 - 6,1 x 25,33
ИНДЕКС К ПОЗИЦИИ:
ТЕРм08-03-526-01 Индекс выпуск №4, июнь 2013 ОЗП=10,58; ЭМ=4,877; ЗПМ=10,58; МАТ=3,828</t>
    </r>
  </si>
  <si>
    <r>
      <t>ВА47-29-2Р, С3А</t>
    </r>
    <r>
      <rPr>
        <i/>
        <sz val="7"/>
        <rFont val="Arial"/>
        <family val="2"/>
      </rPr>
      <t xml:space="preserve">
(за вычетом НДС  (МАТ=МАТ/1,18-МАТ))</t>
    </r>
  </si>
  <si>
    <r>
      <t>ВА47-29-2Р, С6А</t>
    </r>
    <r>
      <rPr>
        <i/>
        <sz val="7"/>
        <rFont val="Arial"/>
        <family val="2"/>
      </rPr>
      <t xml:space="preserve">
(за вычетом НДС  (МАТ=МАТ/1,18-МАТ))</t>
    </r>
  </si>
  <si>
    <r>
      <t>ВА47-29-2Р, С10А</t>
    </r>
    <r>
      <rPr>
        <i/>
        <sz val="7"/>
        <rFont val="Arial"/>
        <family val="2"/>
      </rPr>
      <t xml:space="preserve">
(за вычетом НДС  (МАТ=МАТ/1,18-МАТ))</t>
    </r>
  </si>
  <si>
    <r>
      <t>АВДТ32-2Р, С6А,  Iут.=30мА</t>
    </r>
    <r>
      <rPr>
        <i/>
        <sz val="7"/>
        <rFont val="Arial"/>
        <family val="2"/>
      </rPr>
      <t xml:space="preserve">
(за вычетом НДС  (МАТ=МАТ/1,18-МАТ))</t>
    </r>
  </si>
  <si>
    <r>
      <t>АВДТ32-2Р, С10А,  Iут.=30мА</t>
    </r>
    <r>
      <rPr>
        <i/>
        <sz val="7"/>
        <rFont val="Arial"/>
        <family val="2"/>
      </rPr>
      <t xml:space="preserve">
(за вычетом НДС  (МАТ=МАТ/1,18-МАТ))</t>
    </r>
  </si>
  <si>
    <t xml:space="preserve">                           Светотехническое оборудование</t>
  </si>
  <si>
    <r>
      <t>Светильник светодиодный OPL/R LED 595, мощность 60 Вт, IP 20</t>
    </r>
    <r>
      <rPr>
        <i/>
        <sz val="7"/>
        <rFont val="Arial"/>
        <family val="2"/>
      </rPr>
      <t xml:space="preserve">
(за вычетом НДС  (МАТ=МАТ/1,18-МАТ))</t>
    </r>
  </si>
  <si>
    <r>
      <t>ТЕРм08-03-594-09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</si>
  <si>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Светильник на кронштейнах</t>
    </r>
    <r>
      <rPr>
        <i/>
        <sz val="7"/>
        <rFont val="Arial"/>
        <family val="2"/>
      </rPr>
      <t xml:space="preserve">
ИНДЕКС К ПОЗИЦИИ:
ТЕРм08-03-594-09 Индекс выпуск №4, июнь 2013 ОЗП=10,58; ЭМ=6,782; ЗПМ=10,58; МАТ=2,927</t>
    </r>
  </si>
  <si>
    <r>
      <t>Светильник светодиодный ARCTIC LED1200, мощность 60 Вт, IP 65</t>
    </r>
    <r>
      <rPr>
        <i/>
        <sz val="7"/>
        <rFont val="Arial"/>
        <family val="2"/>
      </rPr>
      <t xml:space="preserve">
(за вычетом НДС  (МАТ=МАТ/1,18-МАТ))</t>
    </r>
  </si>
  <si>
    <r>
      <t>Светильник светодиодный ARCTIC LED1200EM, мощность 60 Вт, IP 65 c блоком аварийного питания</t>
    </r>
    <r>
      <rPr>
        <i/>
        <sz val="7"/>
        <rFont val="Arial"/>
        <family val="2"/>
      </rPr>
      <t xml:space="preserve">
(за вычетом НДС  (МАТ=МАТ/1,18-МАТ))</t>
    </r>
  </si>
  <si>
    <r>
      <t>Светильник со светодиодными лампами FLY NTK30 LED 4, мощность 112 Вт, IР65, консольный</t>
    </r>
    <r>
      <rPr>
        <i/>
        <sz val="7"/>
        <rFont val="Arial"/>
        <family val="2"/>
      </rPr>
      <t xml:space="preserve">
(за вычетом НДС  (МАТ=МАТ/1,18-МАТ))</t>
    </r>
  </si>
  <si>
    <r>
      <t>ТЕРм08-03-593-19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</si>
  <si>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Светильник в подвесных потолках</t>
    </r>
    <r>
      <rPr>
        <i/>
        <sz val="7"/>
        <rFont val="Arial"/>
        <family val="2"/>
      </rPr>
      <t xml:space="preserve">
ИНДЕКС К ПОЗИЦИИ:
ТЕРм08-03-593-19 Индекс выпуск №4, июнь 2013 ОЗП=10,58; ЭМ=6,967; ЗПМ=10,58; МАТ=2,97</t>
    </r>
  </si>
  <si>
    <r>
      <t>Светильник светодиодный ARCTIC LED1500, мощность 75 Вт, IP 65</t>
    </r>
    <r>
      <rPr>
        <i/>
        <sz val="7"/>
        <rFont val="Arial"/>
        <family val="2"/>
      </rPr>
      <t xml:space="preserve">
(за вычетом НДС  (МАТ=МАТ/1,18-МАТ))</t>
    </r>
  </si>
  <si>
    <r>
      <t>Светильник светодиодный ARCTIC LED1500ЕМ, мощность 75 Вт, IP 65, с блоком аварийного питания</t>
    </r>
    <r>
      <rPr>
        <i/>
        <sz val="7"/>
        <rFont val="Arial"/>
        <family val="2"/>
      </rPr>
      <t xml:space="preserve">
(за вычетом НДС  (МАТ=МАТ/1,18-МАТ))</t>
    </r>
  </si>
  <si>
    <r>
      <t>Светильник OPL/S 236 2*36 ЛПО  IP 20</t>
    </r>
    <r>
      <rPr>
        <i/>
        <sz val="7"/>
        <rFont val="Arial"/>
        <family val="2"/>
      </rPr>
      <t xml:space="preserve">
(за вычетом НДС  (МАТ=МАТ/1,18-МАТ))</t>
    </r>
  </si>
  <si>
    <r>
      <t>Светильник OPL/S 236-ES1 2*36 ЛПО IP 20, с блоком аварийного питания</t>
    </r>
    <r>
      <rPr>
        <i/>
        <sz val="7"/>
        <rFont val="Arial"/>
        <family val="2"/>
      </rPr>
      <t xml:space="preserve">
(за вычетом НДС  (МАТ=МАТ/1,18-МАТ))</t>
    </r>
  </si>
  <si>
    <r>
      <t>ТЕРм08-03-593-06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</si>
  <si>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Светильник потолочный или настенный с креплением винтами или болтами для помещений с нормальными условиями среды, одноламповый</t>
    </r>
    <r>
      <rPr>
        <i/>
        <sz val="7"/>
        <rFont val="Arial"/>
        <family val="2"/>
      </rPr>
      <t xml:space="preserve">
ИНДЕКС К ПОЗИЦИИ:
ТЕРм08-03-593-06 Индекс выпуск №4, июнь 2013 ОЗП=10,58; ЭМ=6,742; ЗПМ=10,58; МАТ=2,733</t>
    </r>
  </si>
  <si>
    <r>
      <t>Светильник со светодиодными лампами OWP LED 595, встраиваемый, мощность 60 Вт, IP 54</t>
    </r>
    <r>
      <rPr>
        <i/>
        <sz val="7"/>
        <rFont val="Arial"/>
        <family val="2"/>
      </rPr>
      <t xml:space="preserve">
(за вычетом НДС  (МАТ=МАТ/1,18-МАТ))</t>
    </r>
  </si>
  <si>
    <r>
      <t>Светильник со светодиодными лампами OPL/S LED 1200, потолочный, мощность 60 Вт, IP 20</t>
    </r>
    <r>
      <rPr>
        <i/>
        <sz val="7"/>
        <rFont val="Arial"/>
        <family val="2"/>
      </rPr>
      <t xml:space="preserve">
(за вычетом НДС  (МАТ=МАТ/1,18-МАТ))</t>
    </r>
  </si>
  <si>
    <r>
      <t>Светильник со светодиодными лампами RKL LED 1900, мощность 28 Вт, IР40</t>
    </r>
    <r>
      <rPr>
        <i/>
        <sz val="7"/>
        <rFont val="Arial"/>
        <family val="2"/>
      </rPr>
      <t xml:space="preserve">
(за вычетом НДС  (МАТ=МАТ/1,18-МАТ))</t>
    </r>
  </si>
  <si>
    <r>
      <t>Светильник со светодиодными лампами STAR NBT16 LED 1900, мощность 16 Вт, IР65</t>
    </r>
    <r>
      <rPr>
        <i/>
        <sz val="7"/>
        <rFont val="Arial"/>
        <family val="2"/>
      </rPr>
      <t xml:space="preserve">
(за вычетом НДС  (МАТ=МАТ/1,18-МАТ))</t>
    </r>
  </si>
  <si>
    <r>
      <t>Светильник со светодиодными лампами STAR NBT22 LED, мощность 22 Вт, IР65</t>
    </r>
    <r>
      <rPr>
        <i/>
        <sz val="7"/>
        <rFont val="Arial"/>
        <family val="2"/>
      </rPr>
      <t xml:space="preserve">
(за вычетом НДС  (МАТ=МАТ/1,18-МАТ))</t>
    </r>
  </si>
  <si>
    <r>
      <t>ТЕРм08-03-593-10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</si>
  <si>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Световые настенные указатели</t>
    </r>
    <r>
      <rPr>
        <i/>
        <sz val="7"/>
        <rFont val="Arial"/>
        <family val="2"/>
      </rPr>
      <t xml:space="preserve">
ИНДЕКС К ПОЗИЦИИ:
ТЕРм08-03-593-10 Индекс выпуск №4, июнь 2013 ОЗП=10,58; ЭМ=5,427; ЗПМ=10,58; МАТ=2,252</t>
    </r>
  </si>
  <si>
    <r>
      <t>Световой указатель с аккумуляторами URAN EFS-353 LED, 3,6Вт, 220В.</t>
    </r>
    <r>
      <rPr>
        <i/>
        <sz val="7"/>
        <rFont val="Arial"/>
        <family val="2"/>
      </rPr>
      <t xml:space="preserve">
(за вычетом НДС  (МАТ=МАТ/1,18-МАТ))</t>
    </r>
  </si>
  <si>
    <r>
      <t>Пиктограмма "Выход"</t>
    </r>
    <r>
      <rPr>
        <i/>
        <sz val="7"/>
        <rFont val="Arial"/>
        <family val="2"/>
      </rPr>
      <t xml:space="preserve">
(за вычетом НДС  (МАТ=МАТ/1,18-МАТ))</t>
    </r>
  </si>
  <si>
    <r>
      <t>Подвес модульный L=3v</t>
    </r>
    <r>
      <rPr>
        <i/>
        <sz val="7"/>
        <rFont val="Arial"/>
        <family val="2"/>
      </rPr>
      <t xml:space="preserve">
(за вычетом НДС  (МАТ=МАТ/1,18-МАТ))</t>
    </r>
  </si>
  <si>
    <r>
      <t>Лампа люминесцентная линейная 36Вт</t>
    </r>
    <r>
      <rPr>
        <i/>
        <sz val="7"/>
        <rFont val="Arial"/>
        <family val="2"/>
      </rPr>
      <t xml:space="preserve">
(за вычетом НДС  (МАТ=МАТ/1,18-МАТ))</t>
    </r>
  </si>
  <si>
    <t xml:space="preserve">                           Эл.-установочные изделия</t>
  </si>
  <si>
    <r>
      <t>ТЕРм08-03-591-01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</si>
  <si>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Выключатель одноклавишный неутопленного типа при открытой проводке</t>
    </r>
    <r>
      <rPr>
        <i/>
        <sz val="7"/>
        <rFont val="Arial"/>
        <family val="2"/>
      </rPr>
      <t xml:space="preserve">
ИНДЕКС К ПОЗИЦИИ:
ТЕРм08-03-591-01 Индекс выпуск №4, июнь 2013 ОЗП=10,58; ЭМ=4,953; ЗПМ=10,58; МАТ=3,001</t>
    </r>
  </si>
  <si>
    <r>
      <t>выключатель одноклавишный, для открытой установки</t>
    </r>
    <r>
      <rPr>
        <i/>
        <sz val="7"/>
        <rFont val="Arial"/>
        <family val="2"/>
      </rPr>
      <t xml:space="preserve">
(за вычетом НДС  (МАТ=МАТ/1,18-МАТ))</t>
    </r>
  </si>
  <si>
    <r>
      <t>ТЕРм08-03-591-04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</si>
  <si>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Выключатель двухклавишный неутопленного типа при открытой проводке</t>
    </r>
    <r>
      <rPr>
        <i/>
        <sz val="7"/>
        <rFont val="Arial"/>
        <family val="2"/>
      </rPr>
      <t xml:space="preserve">
ИНДЕКС К ПОЗИЦИИ:
ТЕРм08-03-591-04 Индекс выпуск №4, июнь 2013 ОЗП=10,58; ЭМ=5,048; ЗПМ=10,58; МАТ=3,076</t>
    </r>
  </si>
  <si>
    <r>
      <t>Выключатель двухклавишный, для открытой установки</t>
    </r>
    <r>
      <rPr>
        <i/>
        <sz val="7"/>
        <rFont val="Arial"/>
        <family val="2"/>
      </rPr>
      <t xml:space="preserve">
(за вычетом НДС  (МАТ=МАТ/1,18-МАТ))</t>
    </r>
  </si>
  <si>
    <r>
      <t>ТЕРм08-03-591-02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</si>
  <si>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Выключатель одноклавишный утопленного типа при скрытой проводке</t>
    </r>
    <r>
      <rPr>
        <i/>
        <sz val="7"/>
        <rFont val="Arial"/>
        <family val="2"/>
      </rPr>
      <t xml:space="preserve">
ИНДЕКС К ПОЗИЦИИ:
ТЕРм08-03-591-02 Индекс выпуск №4, июнь 2013 ОЗП=10,58; ЭМ=5,766; ЗПМ=10,58; МАТ=11,969</t>
    </r>
  </si>
  <si>
    <r>
      <t>Выключатель одноклавишный, для скрытой установки</t>
    </r>
    <r>
      <rPr>
        <i/>
        <sz val="7"/>
        <rFont val="Arial"/>
        <family val="2"/>
      </rPr>
      <t xml:space="preserve">
(за вычетом НДС  (МАТ=МАТ/1,18-МАТ))</t>
    </r>
  </si>
  <si>
    <r>
      <t>ТЕРм08-03-591-05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</si>
  <si>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Выключатель двухклавишный утопленного типа при скрытой проводке</t>
    </r>
    <r>
      <rPr>
        <i/>
        <sz val="7"/>
        <rFont val="Arial"/>
        <family val="2"/>
      </rPr>
      <t xml:space="preserve">
ИНДЕКС К ПОЗИЦИИ:
ТЕРм08-03-591-05 Индекс выпуск №4, июнь 2013 ОЗП=10,58; ЭМ=5,766; ЗПМ=10,58; МАТ=11,964</t>
    </r>
  </si>
  <si>
    <r>
      <t>Выключатель двухклавишный, для скрытой установки</t>
    </r>
    <r>
      <rPr>
        <i/>
        <sz val="7"/>
        <rFont val="Arial"/>
        <family val="2"/>
      </rPr>
      <t xml:space="preserve">
(за вычетом НДС  (МАТ=МАТ/1,18-МАТ))</t>
    </r>
  </si>
  <si>
    <t xml:space="preserve">                           Кабельные изделия</t>
  </si>
  <si>
    <r>
      <t>Кабель до 35 кВ в проложенных трубах, блоках и коробах, масса 1 м кабеля до 1 кг</t>
    </r>
    <r>
      <rPr>
        <i/>
        <sz val="7"/>
        <rFont val="Arial"/>
        <family val="2"/>
      </rPr>
      <t xml:space="preserve">
(ОЗП=1,35; ЭМ=1,35 к расх.; ЗПМ=1,35; ТЗ=1,35; ТЗМ=1,35)
ИНДЕКС К ПОЗИЦИИ:
ТЕРм08-02-148-01 Индекс выпуск №4, июнь 2013 ОЗП=10,58; ЭМ=5,148; ЗПМ=10,58; МАТ=3,827</t>
    </r>
  </si>
  <si>
    <r>
      <t>ТЕРм08-02-149-01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</si>
  <si>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Кабель до 35 кВ, подвешиваемый на тросе, масса 1 м кабеля до 1 кг</t>
    </r>
    <r>
      <rPr>
        <i/>
        <sz val="7"/>
        <rFont val="Arial"/>
        <family val="2"/>
      </rPr>
      <t xml:space="preserve">
(ОЗП=1,35; ЭМ=1,35 к расх.; ЗПМ=1,35; ТЗ=1,35; ТЗМ=1,35)
ИНДЕКС К ПОЗИЦИИ:
ТЕРм08-02-149-01 Индекс выпуск №4, июнь 2013 ОЗП=10,58; ЭМ=4,966; ЗПМ=10,58; МАТ=3,634</t>
    </r>
  </si>
  <si>
    <r>
      <t>Кабель ВВГнг-LS 3*25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</si>
  <si>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 ВВГнг-LS 2*1,5 (2L)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</si>
  <si>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 ВВГнг-LS 3*1,5 (3L)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</si>
  <si>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 ВВГнг-LS 3*1,5 (L. N.PE)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</si>
  <si>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 ВВГнг-FR LS 2*1,5 (2L)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</si>
  <si>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 ВВГнг-FR LS 3*1,5 (L, N,PE)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</si>
  <si>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 ВВГнг-FR LS 3*2,5 (L, N,PE)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</si>
  <si>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 ВВГнг-FRLS 4*2,5 (L,N,PE)</t>
    </r>
    <r>
      <rPr>
        <i/>
        <sz val="7"/>
        <rFont val="Arial"/>
        <family val="2"/>
      </rPr>
      <t xml:space="preserve">
(за вычетом НДС  (МАТ=МАТ/1,18-МАТ))</t>
    </r>
  </si>
  <si>
    <r>
      <t>ТЕРм08-02-405-01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</si>
  <si>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Провод по установленным стальным конструкциям и панелям, сечение до 16 мм2</t>
    </r>
    <r>
      <rPr>
        <i/>
        <sz val="7"/>
        <rFont val="Arial"/>
        <family val="2"/>
      </rPr>
      <t xml:space="preserve">
(ОЗП=1,35; ЭМ=1,35 к расх.; ЗПМ=1,35; ТЗ=1,35; ТЗМ=1,35)
ИНДЕКС К ПОЗИЦИИ:
ТЕРм08-02-405-01 Индекс выпуск №4, июнь 2013 ОЗП=10,58; ЭМ=5,318; ЗПМ=10,58; МАТ=2,901</t>
    </r>
  </si>
  <si>
    <r>
      <t>Провод ПВ 1*2,5-380</t>
    </r>
    <r>
      <rPr>
        <i/>
        <sz val="7"/>
        <rFont val="Arial"/>
        <family val="2"/>
      </rPr>
      <t xml:space="preserve">
(за вычетом НДС  (МАТ=МАТ/1,18-МАТ))</t>
    </r>
  </si>
  <si>
    <r>
      <t>Провод ПВ 1*4-380</t>
    </r>
    <r>
      <rPr>
        <i/>
        <sz val="7"/>
        <rFont val="Arial"/>
        <family val="2"/>
      </rPr>
      <t xml:space="preserve">
(за вычетом НДС  (МАТ=МАТ/1,18-МАТ))</t>
    </r>
  </si>
  <si>
    <t xml:space="preserve">                           Прочие изделия</t>
  </si>
  <si>
    <r>
      <t>ТЕРм08-03-603-01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</si>
  <si>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Ящик с понижающим трансформатором</t>
    </r>
    <r>
      <rPr>
        <i/>
        <sz val="7"/>
        <rFont val="Arial"/>
        <family val="2"/>
      </rPr>
      <t xml:space="preserve">
ИНДЕКС К ПОЗИЦИИ:
ТЕРм08-03-603-01 Индекс выпуск №4, июнь 2013 ОЗП=10,58; ЭМ=5,651; ЗПМ=10,58; МАТ=2,097</t>
    </r>
  </si>
  <si>
    <r>
      <t>Ящик с распределительным трансформатором безопасности 220/12В ЯТП-0,25</t>
    </r>
    <r>
      <rPr>
        <i/>
        <sz val="7"/>
        <rFont val="Arial"/>
        <family val="2"/>
      </rPr>
      <t xml:space="preserve">
(за вычетом НДС  (МАТ=МАТ/1,18-МАТ))</t>
    </r>
  </si>
  <si>
    <r>
      <t>ТЕРм10-08-019-01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</si>
  <si>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Коробка ответвительная на стене</t>
    </r>
    <r>
      <rPr>
        <i/>
        <sz val="7"/>
        <rFont val="Arial"/>
        <family val="2"/>
      </rPr>
      <t xml:space="preserve">
ИНДЕКС К ПОЗИЦИИ:
ТЕРм10-08-019-01 Индекс выпуск №4, июнь 2013 ОЗП=10,58; ЗПМ=10,58; МАТ=6,048</t>
    </r>
  </si>
  <si>
    <r>
      <t>Коробка ответвительная IP65</t>
    </r>
    <r>
      <rPr>
        <i/>
        <sz val="7"/>
        <rFont val="Arial"/>
        <family val="2"/>
      </rPr>
      <t xml:space="preserve">
(за вычетом НДС  (МАТ=МАТ/1,18-МАТ))</t>
    </r>
  </si>
  <si>
    <r>
      <t>Коробка ответвительная У409УХЛ</t>
    </r>
    <r>
      <rPr>
        <i/>
        <sz val="7"/>
        <rFont val="Arial"/>
        <family val="2"/>
      </rPr>
      <t xml:space="preserve">
(за вычетом НДС  (МАТ=МАТ/1,18-МАТ))</t>
    </r>
  </si>
  <si>
    <r>
      <t>Коробка для установки выключателей, розеток</t>
    </r>
    <r>
      <rPr>
        <i/>
        <sz val="7"/>
        <rFont val="Arial"/>
        <family val="2"/>
      </rPr>
      <t xml:space="preserve">
(за вычетом НДС  (МАТ=МАТ/1,18-МАТ))</t>
    </r>
  </si>
  <si>
    <r>
      <t>ТЕРм08-02-343-02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</si>
  <si>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Установка закладной детали для анкеровки, установки секционного разъединителя с проводом</t>
    </r>
    <r>
      <rPr>
        <i/>
        <sz val="7"/>
        <rFont val="Arial"/>
        <family val="2"/>
      </rPr>
      <t xml:space="preserve">
ИНДЕКС К ПОЗИЦИИ:
ТЕРм08-02-343-02 Индекс выпуск №4, июнь 2013 ОЗП=10,58; ЭМ=4,4; ЗПМ=10,58; МАТ=4,922</t>
    </r>
  </si>
  <si>
    <r>
      <t>Анкер К675УЗ</t>
    </r>
    <r>
      <rPr>
        <i/>
        <sz val="7"/>
        <rFont val="Arial"/>
        <family val="2"/>
      </rPr>
      <t xml:space="preserve">
(за вычетом НДС  (МАТ=МАТ/1,18-МАТ))</t>
    </r>
  </si>
  <si>
    <r>
      <t>Муфта натяжной К800У3</t>
    </r>
    <r>
      <rPr>
        <i/>
        <sz val="7"/>
        <rFont val="Arial"/>
        <family val="2"/>
      </rPr>
      <t xml:space="preserve">
(за вычетом НДС  (МАТ=МАТ/1,18-МАТ))</t>
    </r>
  </si>
  <si>
    <r>
      <t>Зажим тросовый К676УЗ</t>
    </r>
    <r>
      <rPr>
        <i/>
        <sz val="7"/>
        <rFont val="Arial"/>
        <family val="2"/>
      </rPr>
      <t xml:space="preserve">
(за вычетом НДС  (МАТ=МАТ/1,18-МАТ))</t>
    </r>
  </si>
  <si>
    <r>
      <t>Трос стальной диам. 6мм</t>
    </r>
    <r>
      <rPr>
        <i/>
        <sz val="7"/>
        <rFont val="Arial"/>
        <family val="2"/>
      </rPr>
      <t xml:space="preserve">
(за вычетом НДС  (МАТ=МАТ/1,18-МАТ))</t>
    </r>
  </si>
  <si>
    <r>
      <t>Кабель-канал</t>
    </r>
    <r>
      <rPr>
        <i/>
        <sz val="7"/>
        <rFont val="Arial"/>
        <family val="2"/>
      </rPr>
      <t xml:space="preserve">
ИНДЕКС К ПОЗИЦИИ:
ТЕРм08-02-396-05 Индекс выпуск №4, июнь 2013 ОЗП=10,58; ЭМ=6,416; ЗПМ=10,58; МАТ=2,938</t>
    </r>
  </si>
  <si>
    <r>
      <t>канал кабельный дл.2м 40х25</t>
    </r>
    <r>
      <rPr>
        <i/>
        <sz val="7"/>
        <rFont val="Arial"/>
        <family val="2"/>
      </rPr>
      <t xml:space="preserve">
(за вычетом НДС  (МАТ=МАТ/1,18-МАТ))</t>
    </r>
  </si>
  <si>
    <r>
      <t>канал кабельный дл.2м 16х16</t>
    </r>
    <r>
      <rPr>
        <i/>
        <sz val="7"/>
        <rFont val="Arial"/>
        <family val="2"/>
      </rPr>
      <t xml:space="preserve">
(за вычетом НДС  (МАТ=МАТ/1,18-МАТ))</t>
    </r>
  </si>
  <si>
    <t>кг</t>
  </si>
  <si>
    <r>
      <t>аксессуары (узлы, переходы)</t>
    </r>
    <r>
      <rPr>
        <i/>
        <sz val="7"/>
        <rFont val="Arial"/>
        <family val="2"/>
      </rPr>
      <t xml:space="preserve">
(за вычетом НДС  (МАТ=МАТ/1,18-МАТ))</t>
    </r>
  </si>
  <si>
    <r>
      <t>ТЕРм11-01-001-01</t>
    </r>
    <r>
      <rPr>
        <i/>
        <sz val="9"/>
        <rFont val="Arial"/>
        <family val="2"/>
      </rPr>
      <t xml:space="preserve">
Пр. Минстроя Новосиб.обл. от 07.12.2010 №141</t>
    </r>
  </si>
  <si>
    <r>
      <t>Конструкции для установки приборов, масса до 1 кг</t>
    </r>
    <r>
      <rPr>
        <i/>
        <sz val="7"/>
        <rFont val="Arial"/>
        <family val="2"/>
      </rPr>
      <t xml:space="preserve">
15,19 = 34,91 - 0,001 x 6 868,40 - 0,95 x 13,53
ИНДЕКС К ПОЗИЦИИ:
ТЕРм11-01-001-01 Индекс выпуск №4, июнь 2013 ОЗП=10,58; ЭМ=5,113; ЗПМ=10,58; МАТ=4,826</t>
    </r>
  </si>
  <si>
    <r>
      <t>Кронштейн   диам. 48мм, L=1310мм</t>
    </r>
    <r>
      <rPr>
        <i/>
        <sz val="7"/>
        <rFont val="Arial"/>
        <family val="2"/>
      </rPr>
      <t xml:space="preserve">
(за вычетом НДС  (МАТ=МАТ/1,18-МАТ))</t>
    </r>
  </si>
  <si>
    <r>
      <t>Крепление  светильника СМ330800 к профнастилу V-образное, М8</t>
    </r>
    <r>
      <rPr>
        <i/>
        <sz val="7"/>
        <rFont val="Arial"/>
        <family val="2"/>
      </rPr>
      <t xml:space="preserve">
(за вычетом НДС  (МАТ=МАТ/1,18-МАТ))</t>
    </r>
  </si>
  <si>
    <r>
      <t>труба стальная водогазопроводная 20х2,5</t>
    </r>
    <r>
      <rPr>
        <i/>
        <sz val="7"/>
        <rFont val="Arial"/>
        <family val="2"/>
      </rPr>
      <t xml:space="preserve">
(за вычетом НДС  (МАТ=МАТ/1,18-МАТ))</t>
    </r>
  </si>
  <si>
    <r>
      <t>сталь сортовая разная</t>
    </r>
    <r>
      <rPr>
        <i/>
        <sz val="7"/>
        <rFont val="Arial"/>
        <family val="2"/>
      </rPr>
      <t xml:space="preserve">
(за вычетом НДС  (МАТ=МАТ/1,18-МАТ))</t>
    </r>
  </si>
  <si>
    <t>Итого по разделу 2 Электроосвещение</t>
  </si>
  <si>
    <t>ИТОГИ ПО СМЕТЕ:</t>
  </si>
  <si>
    <t>Итого прямые затраты по смете в текущих ценах</t>
  </si>
  <si>
    <t>Накладные расходы</t>
  </si>
  <si>
    <t>Сметная прибыль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</si>
  <si>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</si>
  <si>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</si>
  <si>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</si>
  <si>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</si>
  <si>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</si>
  <si>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</si>
  <si>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</si>
  <si>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</si>
  <si>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</si>
  <si>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Составлен(а) в текущих (прогнозных) ценах по состоянию на ______________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</si>
  <si>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</si>
  <si>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</si>
  <si>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</si>
  <si>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монтажных работ _______________________________________________________________________________________________</t>
  </si>
  <si>
    <t xml:space="preserve">Директор ООО "Атлант" </t>
  </si>
  <si>
    <t xml:space="preserve">Директор ООО "Развитие" </t>
  </si>
  <si>
    <t>_________________ /Лаптев О.В/</t>
  </si>
  <si>
    <t>_________________ /Захаров А.В./</t>
  </si>
  <si>
    <t>" _____ " ________________ 20____ г.</t>
  </si>
  <si>
    <t>"____" ______________20____ г.</t>
  </si>
  <si>
    <t>Магазин по адресу: Новосибирская область , г. Искитим, в 25 метрах на юго-запад от жилого дома по ул. Советская, 91 (кадастровый номер земельного участка 54:33:020653:5</t>
  </si>
  <si>
    <t>Монтаж электрооборудования и электроосвещения</t>
  </si>
  <si>
    <t>руб.</t>
  </si>
  <si>
    <t>Составил:</t>
  </si>
  <si>
    <t xml:space="preserve"> _______________________________ //</t>
  </si>
  <si>
    <t>[должность, подпись (инициалы, фамилия)]</t>
  </si>
  <si>
    <t>Проверил:</t>
  </si>
  <si>
    <t xml:space="preserve"> _______________________________  //</t>
  </si>
  <si>
    <t>с учётом коэффициента котировки 2 655 143 * 0,9299999</t>
  </si>
  <si>
    <t>Договорная цена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</si>
</sst>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5" fillId="0" borderId="0">
      <alignment horizontal="right" vertical="top" wrapText="1"/>
      <protection/>
    </xf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>
      <alignment horizontal="left" vertical="top"/>
      <protection/>
    </xf>
    <xf numFmtId="0" fontId="47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49" fontId="3" fillId="0" borderId="0" xfId="53" applyNumberFormat="1" applyFont="1" applyAlignment="1">
      <alignment horizontal="left" vertical="top"/>
      <protection/>
    </xf>
    <xf numFmtId="49" fontId="4" fillId="0" borderId="0" xfId="53" applyNumberFormat="1" applyFont="1" applyAlignment="1">
      <alignment horizontal="left" vertical="top"/>
      <protection/>
    </xf>
    <xf numFmtId="0" fontId="5" fillId="0" borderId="0" xfId="53" applyFont="1" applyAlignment="1">
      <alignment horizontal="left" vertical="top" wrapText="1"/>
      <protection/>
    </xf>
    <xf numFmtId="0" fontId="5" fillId="0" borderId="0" xfId="53" applyFont="1" applyAlignment="1">
      <alignment horizontal="center" vertical="top" wrapText="1"/>
      <protection/>
    </xf>
    <xf numFmtId="0" fontId="5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/>
      <protection/>
    </xf>
    <xf numFmtId="0" fontId="3" fillId="0" borderId="0" xfId="53" applyFont="1" applyAlignment="1">
      <alignment horizontal="left" vertical="top"/>
      <protection/>
    </xf>
    <xf numFmtId="0" fontId="6" fillId="0" borderId="0" xfId="53" applyFont="1" applyAlignment="1">
      <alignment horizontal="right" vertical="top"/>
      <protection/>
    </xf>
    <xf numFmtId="0" fontId="5" fillId="0" borderId="0" xfId="53" applyFont="1">
      <alignment/>
      <protection/>
    </xf>
    <xf numFmtId="49" fontId="5" fillId="0" borderId="0" xfId="53" applyNumberFormat="1" applyFont="1" applyAlignment="1">
      <alignment horizontal="left" vertical="top"/>
      <protection/>
    </xf>
    <xf numFmtId="0" fontId="5" fillId="0" borderId="0" xfId="53" applyFont="1" applyBorder="1">
      <alignment/>
      <protection/>
    </xf>
    <xf numFmtId="0" fontId="5" fillId="0" borderId="0" xfId="53" applyFont="1" applyAlignment="1">
      <alignment horizontal="left" vertical="top"/>
      <protection/>
    </xf>
    <xf numFmtId="0" fontId="5" fillId="0" borderId="10" xfId="53" applyFont="1" applyBorder="1" applyAlignment="1">
      <alignment horizontal="right" vertical="top"/>
      <protection/>
    </xf>
    <xf numFmtId="0" fontId="5" fillId="0" borderId="11" xfId="53" applyFont="1" applyBorder="1" applyAlignment="1">
      <alignment horizontal="right" vertical="top"/>
      <protection/>
    </xf>
    <xf numFmtId="0" fontId="7" fillId="0" borderId="11" xfId="53" applyFont="1" applyBorder="1" applyAlignment="1">
      <alignment horizontal="center" vertical="top"/>
      <protection/>
    </xf>
    <xf numFmtId="0" fontId="5" fillId="0" borderId="0" xfId="53" applyFont="1" applyBorder="1" applyAlignment="1">
      <alignment horizontal="right" vertical="top"/>
      <protection/>
    </xf>
    <xf numFmtId="0" fontId="3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 wrapText="1"/>
      <protection/>
    </xf>
    <xf numFmtId="0" fontId="5" fillId="0" borderId="10" xfId="53" applyFont="1" applyBorder="1" applyAlignment="1">
      <alignment horizontal="left" vertical="top"/>
      <protection/>
    </xf>
    <xf numFmtId="0" fontId="5" fillId="0" borderId="0" xfId="53" applyFont="1" applyAlignment="1">
      <alignment horizontal="left"/>
      <protection/>
    </xf>
    <xf numFmtId="0" fontId="5" fillId="0" borderId="11" xfId="53" applyFont="1" applyBorder="1">
      <alignment/>
      <protection/>
    </xf>
    <xf numFmtId="0" fontId="7" fillId="0" borderId="0" xfId="53" applyFont="1" applyAlignment="1">
      <alignment horizontal="center" vertical="top"/>
      <protection/>
    </xf>
    <xf numFmtId="49" fontId="7" fillId="0" borderId="0" xfId="53" applyNumberFormat="1" applyFont="1" applyAlignment="1">
      <alignment horizontal="left" vertical="top"/>
      <protection/>
    </xf>
    <xf numFmtId="0" fontId="8" fillId="0" borderId="0" xfId="53" applyFont="1" applyAlignment="1">
      <alignment horizontal="right" vertical="top"/>
      <protection/>
    </xf>
    <xf numFmtId="0" fontId="5" fillId="0" borderId="0" xfId="53" applyFont="1" applyAlignment="1">
      <alignment horizontal="right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top"/>
      <protection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Alignment="1">
      <alignment horizontal="left" vertical="top" wrapText="1"/>
      <protection/>
    </xf>
    <xf numFmtId="0" fontId="6" fillId="0" borderId="0" xfId="53" applyFont="1" applyAlignment="1">
      <alignment horizontal="center" vertical="top"/>
      <protection/>
    </xf>
    <xf numFmtId="0" fontId="9" fillId="0" borderId="0" xfId="53" applyFont="1" applyAlignment="1">
      <alignment horizontal="right" vertical="top"/>
      <protection/>
    </xf>
    <xf numFmtId="0" fontId="4" fillId="0" borderId="0" xfId="53" applyFont="1" applyAlignment="1">
      <alignment horizontal="center" vertical="top"/>
      <protection/>
    </xf>
    <xf numFmtId="0" fontId="7" fillId="0" borderId="0" xfId="53" applyFont="1" applyBorder="1" applyAlignment="1">
      <alignment horizontal="center" vertical="top"/>
      <protection/>
    </xf>
    <xf numFmtId="0" fontId="5" fillId="0" borderId="0" xfId="53" applyFont="1" applyAlignment="1">
      <alignment/>
      <protection/>
    </xf>
    <xf numFmtId="0" fontId="5" fillId="0" borderId="0" xfId="60" applyFont="1" applyAlignment="1">
      <alignment horizontal="left" vertical="center"/>
      <protection/>
    </xf>
    <xf numFmtId="49" fontId="5" fillId="0" borderId="0" xfId="0" applyNumberFormat="1" applyFont="1" applyAlignment="1">
      <alignment horizontal="right" vertical="top"/>
    </xf>
    <xf numFmtId="49" fontId="5" fillId="0" borderId="0" xfId="53" applyNumberFormat="1" applyFont="1" applyAlignment="1">
      <alignment horizontal="left"/>
      <protection/>
    </xf>
    <xf numFmtId="49" fontId="4" fillId="0" borderId="0" xfId="53" applyNumberFormat="1" applyFont="1" applyAlignment="1">
      <alignment horizontal="left"/>
      <protection/>
    </xf>
    <xf numFmtId="0" fontId="5" fillId="0" borderId="0" xfId="53" applyFont="1" applyAlignment="1">
      <alignment horizontal="left" wrapText="1"/>
      <protection/>
    </xf>
    <xf numFmtId="0" fontId="5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" fontId="9" fillId="0" borderId="12" xfId="53" applyNumberFormat="1" applyFont="1" applyBorder="1" applyAlignment="1">
      <alignment horizontal="right" vertical="top" wrapText="1"/>
      <protection/>
    </xf>
    <xf numFmtId="4" fontId="14" fillId="0" borderId="12" xfId="53" applyNumberFormat="1" applyFont="1" applyBorder="1" applyAlignment="1">
      <alignment horizontal="right" vertical="top" wrapText="1"/>
      <protection/>
    </xf>
    <xf numFmtId="4" fontId="4" fillId="0" borderId="0" xfId="49" applyNumberFormat="1" applyFont="1" applyAlignment="1">
      <alignment horizontal="right" vertical="top" wrapText="1"/>
      <protection/>
    </xf>
    <xf numFmtId="4" fontId="12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63" applyFont="1" applyBorder="1" applyAlignment="1">
      <alignment horizontal="left" vertical="center" wrapText="1"/>
      <protection/>
    </xf>
    <xf numFmtId="0" fontId="5" fillId="0" borderId="0" xfId="63" applyFont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63" applyFont="1" applyAlignment="1">
      <alignment horizontal="left" vertical="top"/>
      <protection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63" applyFont="1" applyBorder="1" applyAlignment="1">
      <alignment horizontal="left" vertical="center"/>
      <protection/>
    </xf>
    <xf numFmtId="0" fontId="5" fillId="0" borderId="0" xfId="0" applyFont="1" applyAlignment="1">
      <alignment horizontal="right" vertical="top" wrapText="1"/>
    </xf>
    <xf numFmtId="0" fontId="9" fillId="0" borderId="12" xfId="53" applyFont="1" applyBorder="1" applyAlignment="1">
      <alignment horizontal="right" vertical="top" wrapText="1"/>
      <protection/>
    </xf>
    <xf numFmtId="0" fontId="9" fillId="0" borderId="12" xfId="53" applyFont="1" applyBorder="1" applyAlignment="1">
      <alignment horizontal="right" vertical="top"/>
      <protection/>
    </xf>
    <xf numFmtId="0" fontId="14" fillId="0" borderId="12" xfId="53" applyFont="1" applyBorder="1" applyAlignment="1">
      <alignment horizontal="right" vertical="top" wrapText="1"/>
      <protection/>
    </xf>
    <xf numFmtId="0" fontId="4" fillId="0" borderId="12" xfId="53" applyFont="1" applyBorder="1" applyAlignment="1">
      <alignment horizontal="left" vertical="top" wrapText="1"/>
      <protection/>
    </xf>
    <xf numFmtId="0" fontId="12" fillId="0" borderId="12" xfId="53" applyFont="1" applyBorder="1" applyAlignment="1">
      <alignment horizontal="left" vertical="top" wrapText="1"/>
      <protection/>
    </xf>
    <xf numFmtId="0" fontId="12" fillId="0" borderId="12" xfId="53" applyFont="1" applyBorder="1" applyAlignment="1">
      <alignment horizontal="center" vertical="top"/>
      <protection/>
    </xf>
    <xf numFmtId="0" fontId="4" fillId="0" borderId="12" xfId="53" applyFont="1" applyBorder="1" applyAlignment="1">
      <alignment horizontal="center" vertical="top" wrapText="1"/>
      <protection/>
    </xf>
    <xf numFmtId="49" fontId="12" fillId="0" borderId="12" xfId="53" applyNumberFormat="1" applyFont="1" applyBorder="1" applyAlignment="1">
      <alignment horizontal="left" vertical="top" wrapText="1"/>
      <protection/>
    </xf>
    <xf numFmtId="0" fontId="6" fillId="0" borderId="12" xfId="53" applyFont="1" applyBorder="1" applyAlignment="1">
      <alignment horizontal="center" vertical="top"/>
      <protection/>
    </xf>
    <xf numFmtId="0" fontId="12" fillId="0" borderId="12" xfId="53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horizontal="center" vertical="top"/>
      <protection/>
    </xf>
    <xf numFmtId="0" fontId="14" fillId="0" borderId="12" xfId="53" applyFont="1" applyBorder="1" applyAlignment="1">
      <alignment horizontal="right" vertical="top"/>
      <protection/>
    </xf>
    <xf numFmtId="0" fontId="6" fillId="0" borderId="12" xfId="53" applyFont="1" applyBorder="1" applyAlignment="1">
      <alignment horizontal="center" vertical="top" wrapText="1"/>
      <protection/>
    </xf>
    <xf numFmtId="0" fontId="4" fillId="0" borderId="12" xfId="5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12" fillId="0" borderId="12" xfId="53" applyFont="1" applyBorder="1" applyAlignment="1">
      <alignment horizontal="left" vertical="top" wrapText="1"/>
      <protection/>
    </xf>
    <xf numFmtId="0" fontId="3" fillId="0" borderId="12" xfId="53" applyFont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12" fillId="0" borderId="12" xfId="53" applyFont="1" applyBorder="1" applyAlignment="1">
      <alignment horizontal="center" vertical="top"/>
      <protection/>
    </xf>
    <xf numFmtId="0" fontId="0" fillId="0" borderId="12" xfId="0" applyBorder="1" applyAlignment="1">
      <alignment vertical="top"/>
    </xf>
    <xf numFmtId="0" fontId="5" fillId="0" borderId="10" xfId="53" applyFont="1" applyBorder="1" applyAlignment="1">
      <alignment horizontal="center" wrapText="1"/>
      <protection/>
    </xf>
    <xf numFmtId="4" fontId="5" fillId="0" borderId="0" xfId="53" applyNumberFormat="1" applyFont="1" applyAlignment="1">
      <alignment horizontal="right"/>
      <protection/>
    </xf>
    <xf numFmtId="0" fontId="5" fillId="0" borderId="0" xfId="53" applyFont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итул" xfId="60"/>
    <cellStyle name="Comma" xfId="61"/>
    <cellStyle name="Comma [0]" xfId="62"/>
    <cellStyle name="Хвост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29"/>
  <sheetViews>
    <sheetView showGridLines="0" tabSelected="1" zoomScaleSheetLayoutView="75" zoomScalePageLayoutView="0" workbookViewId="0" topLeftCell="A232">
      <selection activeCell="A249" sqref="A249:I249"/>
    </sheetView>
  </sheetViews>
  <sheetFormatPr defaultColWidth="9.140625" defaultRowHeight="15" outlineLevelRow="2"/>
  <cols>
    <col min="1" max="1" width="4.28125" style="34" customWidth="1"/>
    <col min="2" max="2" width="16.7109375" style="2" customWidth="1"/>
    <col min="3" max="3" width="59.421875" style="31" customWidth="1"/>
    <col min="4" max="4" width="7.7109375" style="30" customWidth="1"/>
    <col min="5" max="5" width="6.8515625" style="32" customWidth="1"/>
    <col min="6" max="6" width="7.7109375" style="8" customWidth="1"/>
    <col min="7" max="9" width="6.7109375" style="8" customWidth="1"/>
    <col min="10" max="10" width="9.00390625" style="8" customWidth="1"/>
    <col min="11" max="17" width="6.7109375" style="8" customWidth="1"/>
    <col min="18" max="16384" width="9.140625" style="9" customWidth="1"/>
  </cols>
  <sheetData>
    <row r="1" spans="1:17" ht="15" outlineLevel="2">
      <c r="A1" s="1" t="s">
        <v>0</v>
      </c>
      <c r="B1"/>
      <c r="C1" s="3"/>
      <c r="D1" s="4"/>
      <c r="E1" s="5"/>
      <c r="F1" s="6"/>
      <c r="G1" s="6"/>
      <c r="H1" s="6"/>
      <c r="I1" s="6"/>
      <c r="J1" s="6"/>
      <c r="K1" s="6"/>
      <c r="L1" s="6"/>
      <c r="M1" s="7" t="s">
        <v>1</v>
      </c>
      <c r="N1"/>
      <c r="O1" s="6"/>
      <c r="P1" s="6"/>
      <c r="Q1" s="6"/>
    </row>
    <row r="2" spans="1:17" ht="15" outlineLevel="1">
      <c r="A2" s="37" t="s">
        <v>294</v>
      </c>
      <c r="B2"/>
      <c r="C2" s="3"/>
      <c r="D2" s="4"/>
      <c r="E2" s="5"/>
      <c r="F2" s="6"/>
      <c r="G2" s="6"/>
      <c r="H2" s="6"/>
      <c r="I2" s="6"/>
      <c r="J2" s="6"/>
      <c r="K2" s="6"/>
      <c r="L2" s="6"/>
      <c r="M2" s="10"/>
      <c r="N2"/>
      <c r="O2" s="6"/>
      <c r="P2" s="6"/>
      <c r="Q2" s="38" t="s">
        <v>295</v>
      </c>
    </row>
    <row r="3" spans="1:17" ht="15" outlineLevel="1">
      <c r="A3" s="10"/>
      <c r="B3"/>
      <c r="C3" s="3"/>
      <c r="D3" s="4"/>
      <c r="E3" s="5"/>
      <c r="F3" s="6"/>
      <c r="G3" s="6"/>
      <c r="H3" s="6"/>
      <c r="I3" s="6"/>
      <c r="J3" s="6"/>
      <c r="K3" s="6"/>
      <c r="L3" s="6"/>
      <c r="M3" s="10"/>
      <c r="N3"/>
      <c r="O3" s="6"/>
      <c r="P3" s="6"/>
      <c r="Q3" s="6"/>
    </row>
    <row r="4" spans="1:18" ht="15" outlineLevel="1">
      <c r="A4" s="10" t="s">
        <v>296</v>
      </c>
      <c r="B4"/>
      <c r="C4" s="3"/>
      <c r="D4" s="4"/>
      <c r="E4" s="5"/>
      <c r="F4" s="6"/>
      <c r="G4" s="6"/>
      <c r="H4" s="6"/>
      <c r="I4" s="6"/>
      <c r="J4" s="6"/>
      <c r="K4" s="6"/>
      <c r="L4" s="6"/>
      <c r="M4" s="10" t="s">
        <v>297</v>
      </c>
      <c r="N4"/>
      <c r="O4" s="6"/>
      <c r="P4" s="6"/>
      <c r="Q4" s="6"/>
      <c r="R4" s="11"/>
    </row>
    <row r="5" spans="1:17" ht="18.75" customHeight="1" outlineLevel="1">
      <c r="A5" s="39" t="s">
        <v>298</v>
      </c>
      <c r="B5" s="40"/>
      <c r="C5" s="41"/>
      <c r="D5" s="42"/>
      <c r="E5" s="43"/>
      <c r="F5" s="25"/>
      <c r="G5" s="25"/>
      <c r="H5" s="25"/>
      <c r="I5" s="25"/>
      <c r="J5" s="25"/>
      <c r="K5" s="25"/>
      <c r="L5" s="25"/>
      <c r="M5" s="20" t="s">
        <v>299</v>
      </c>
      <c r="N5" s="44"/>
      <c r="O5" s="25"/>
      <c r="P5" s="25"/>
      <c r="Q5" s="25"/>
    </row>
    <row r="6" spans="1:17" ht="25.5" customHeight="1">
      <c r="A6" s="43"/>
      <c r="B6" s="39"/>
      <c r="C6" s="98" t="s">
        <v>300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ht="12.75">
      <c r="A7" s="5"/>
      <c r="B7" s="10"/>
      <c r="C7" s="3"/>
      <c r="D7" s="4"/>
      <c r="E7" s="11"/>
      <c r="F7" s="16"/>
      <c r="G7" s="16"/>
      <c r="H7" s="35" t="s">
        <v>2</v>
      </c>
      <c r="I7" s="35"/>
      <c r="J7" s="16"/>
      <c r="K7" s="6"/>
      <c r="L7" s="6"/>
      <c r="M7" s="6"/>
      <c r="N7" s="6"/>
      <c r="O7" s="6"/>
      <c r="P7" s="6"/>
      <c r="Q7" s="6"/>
    </row>
    <row r="8" spans="1:17" ht="12.75">
      <c r="A8" s="5"/>
      <c r="B8" s="10"/>
      <c r="C8" s="3"/>
      <c r="D8" s="4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5"/>
      <c r="B9" s="10"/>
      <c r="C9" s="3"/>
      <c r="D9" s="4"/>
      <c r="E9" s="9"/>
      <c r="F9" s="6"/>
      <c r="G9" s="6"/>
      <c r="H9" s="17" t="s">
        <v>3</v>
      </c>
      <c r="I9" s="17"/>
      <c r="J9" s="6"/>
      <c r="K9" s="6"/>
      <c r="L9" s="6"/>
      <c r="M9" s="6"/>
      <c r="N9" s="6"/>
      <c r="O9" s="6"/>
      <c r="P9" s="6"/>
      <c r="Q9" s="6"/>
    </row>
    <row r="10" spans="1:17" ht="12.75">
      <c r="A10" s="5"/>
      <c r="B10" s="10"/>
      <c r="C10" s="3"/>
      <c r="D10" s="4"/>
      <c r="E10" s="9"/>
      <c r="F10" s="6"/>
      <c r="G10" s="6"/>
      <c r="H10" s="5" t="s">
        <v>4</v>
      </c>
      <c r="I10" s="5"/>
      <c r="J10" s="6"/>
      <c r="K10" s="6"/>
      <c r="L10" s="6"/>
      <c r="M10" s="6"/>
      <c r="N10" s="6"/>
      <c r="O10" s="6"/>
      <c r="P10" s="6"/>
      <c r="Q10" s="6"/>
    </row>
    <row r="11" spans="1:17" ht="12.75">
      <c r="A11" s="5"/>
      <c r="B11" s="10"/>
      <c r="C11" s="3"/>
      <c r="D11" s="4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5"/>
      <c r="B12" s="10"/>
      <c r="C12" s="18" t="s">
        <v>5</v>
      </c>
      <c r="D12" s="19" t="s">
        <v>301</v>
      </c>
      <c r="E12" s="20"/>
      <c r="F12" s="6"/>
      <c r="G12" s="6"/>
      <c r="H12" s="5"/>
      <c r="I12" s="6"/>
      <c r="J12" s="6"/>
      <c r="K12" s="13"/>
      <c r="L12" s="13"/>
      <c r="M12" s="6"/>
      <c r="N12" s="6"/>
      <c r="O12" s="6"/>
      <c r="P12" s="6"/>
      <c r="Q12" s="6"/>
    </row>
    <row r="13" spans="1:17" ht="12.75">
      <c r="A13" s="5"/>
      <c r="B13" s="10"/>
      <c r="C13" s="3"/>
      <c r="D13" s="4"/>
      <c r="E13" s="21"/>
      <c r="F13" s="14"/>
      <c r="G13" s="14"/>
      <c r="H13" s="15" t="s">
        <v>6</v>
      </c>
      <c r="I13" s="15"/>
      <c r="J13" s="14"/>
      <c r="K13" s="16"/>
      <c r="L13" s="6"/>
      <c r="M13" s="6"/>
      <c r="N13" s="6"/>
      <c r="O13" s="6"/>
      <c r="P13" s="6"/>
      <c r="Q13" s="6"/>
    </row>
    <row r="14" spans="1:17" ht="12.75">
      <c r="A14" s="22"/>
      <c r="B14" s="23"/>
      <c r="C14" s="3"/>
      <c r="D14" s="4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8" ht="14.25">
      <c r="A15" s="5"/>
      <c r="B15" s="10"/>
      <c r="C15" s="3"/>
      <c r="D15" s="20" t="s">
        <v>7</v>
      </c>
      <c r="E15" s="5"/>
      <c r="F15" s="6"/>
      <c r="G15" s="6"/>
      <c r="H15" s="6"/>
      <c r="I15" s="20"/>
      <c r="J15" s="20"/>
      <c r="K15" s="6"/>
      <c r="L15" s="6"/>
      <c r="M15" s="6"/>
      <c r="N15" s="6"/>
      <c r="O15" s="6"/>
      <c r="P15" s="6"/>
      <c r="Q15" s="6"/>
      <c r="R15" s="24"/>
    </row>
    <row r="16" spans="1:17" ht="12.75">
      <c r="A16" s="5"/>
      <c r="B16" s="10"/>
      <c r="C16" s="3"/>
      <c r="D16" s="20" t="s">
        <v>293</v>
      </c>
      <c r="E16" s="5"/>
      <c r="F16" s="6"/>
      <c r="G16" s="6"/>
      <c r="H16" s="6"/>
      <c r="I16" s="20"/>
      <c r="J16" s="99">
        <f>J251</f>
        <v>2913753.93292</v>
      </c>
      <c r="K16" s="99"/>
      <c r="L16" s="12" t="s">
        <v>302</v>
      </c>
      <c r="M16" s="6"/>
      <c r="N16" s="6"/>
      <c r="O16" s="6"/>
      <c r="P16" s="6"/>
      <c r="Q16" s="6"/>
    </row>
    <row r="17" spans="1:17" ht="12.75">
      <c r="A17" s="5"/>
      <c r="B17" s="10"/>
      <c r="C17" s="3"/>
      <c r="D17" s="20" t="s">
        <v>290</v>
      </c>
      <c r="E17" s="5"/>
      <c r="F17" s="6"/>
      <c r="G17" s="6"/>
      <c r="H17" s="6"/>
      <c r="I17" s="20"/>
      <c r="J17" s="99">
        <f>J246</f>
        <v>296746</v>
      </c>
      <c r="K17" s="99"/>
      <c r="L17" s="12" t="s">
        <v>302</v>
      </c>
      <c r="M17" s="6"/>
      <c r="N17" s="6"/>
      <c r="O17" s="6"/>
      <c r="P17" s="6"/>
      <c r="Q17" s="6"/>
    </row>
    <row r="18" spans="1:17" ht="12.75" outlineLevel="1">
      <c r="A18" s="5"/>
      <c r="B18" s="10"/>
      <c r="C18" s="3"/>
      <c r="D18" s="20" t="s">
        <v>291</v>
      </c>
      <c r="E18" s="5"/>
      <c r="F18" s="6"/>
      <c r="G18" s="6"/>
      <c r="H18" s="6"/>
      <c r="I18" s="20"/>
      <c r="J18" s="100">
        <f>O251</f>
        <v>1692.56</v>
      </c>
      <c r="K18" s="100"/>
      <c r="L18" s="12" t="s">
        <v>292</v>
      </c>
      <c r="M18" s="6"/>
      <c r="N18" s="6"/>
      <c r="O18" s="6"/>
      <c r="P18" s="6"/>
      <c r="Q18" s="6"/>
    </row>
    <row r="19" spans="1:17" ht="12.75">
      <c r="A19" s="5"/>
      <c r="B19" s="10"/>
      <c r="C19" s="3"/>
      <c r="D19" s="36" t="s">
        <v>289</v>
      </c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8.25" customHeight="1">
      <c r="A20" s="5"/>
      <c r="B20" s="10"/>
      <c r="C20" s="3"/>
      <c r="D20" s="4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8" customHeight="1">
      <c r="A21" s="91" t="s">
        <v>8</v>
      </c>
      <c r="B21" s="93" t="s">
        <v>9</v>
      </c>
      <c r="C21" s="91" t="s">
        <v>10</v>
      </c>
      <c r="D21" s="91" t="s">
        <v>11</v>
      </c>
      <c r="E21" s="91" t="s">
        <v>12</v>
      </c>
      <c r="F21" s="91" t="s">
        <v>13</v>
      </c>
      <c r="G21" s="92"/>
      <c r="H21" s="92"/>
      <c r="I21" s="92"/>
      <c r="J21" s="91" t="s">
        <v>14</v>
      </c>
      <c r="K21" s="92"/>
      <c r="L21" s="92"/>
      <c r="M21" s="92"/>
      <c r="N21" s="91" t="s">
        <v>15</v>
      </c>
      <c r="O21" s="91" t="s">
        <v>16</v>
      </c>
      <c r="P21" s="91" t="s">
        <v>17</v>
      </c>
      <c r="Q21" s="91" t="s">
        <v>18</v>
      </c>
    </row>
    <row r="22" spans="1:17" ht="15.75" customHeight="1">
      <c r="A22" s="92"/>
      <c r="B22" s="94"/>
      <c r="C22" s="95"/>
      <c r="D22" s="91"/>
      <c r="E22" s="92"/>
      <c r="F22" s="91" t="s">
        <v>19</v>
      </c>
      <c r="G22" s="91" t="s">
        <v>20</v>
      </c>
      <c r="H22" s="92"/>
      <c r="I22" s="92"/>
      <c r="J22" s="91" t="s">
        <v>19</v>
      </c>
      <c r="K22" s="91" t="s">
        <v>20</v>
      </c>
      <c r="L22" s="92"/>
      <c r="M22" s="92"/>
      <c r="N22" s="91"/>
      <c r="O22" s="91"/>
      <c r="P22" s="91"/>
      <c r="Q22" s="91"/>
    </row>
    <row r="23" spans="1:17" ht="15.75" customHeight="1">
      <c r="A23" s="92"/>
      <c r="B23" s="94"/>
      <c r="C23" s="95"/>
      <c r="D23" s="91"/>
      <c r="E23" s="92"/>
      <c r="F23" s="92"/>
      <c r="G23" s="26" t="s">
        <v>21</v>
      </c>
      <c r="H23" s="26" t="s">
        <v>22</v>
      </c>
      <c r="I23" s="26" t="s">
        <v>23</v>
      </c>
      <c r="J23" s="92"/>
      <c r="K23" s="26" t="s">
        <v>21</v>
      </c>
      <c r="L23" s="26" t="s">
        <v>22</v>
      </c>
      <c r="M23" s="26" t="s">
        <v>23</v>
      </c>
      <c r="N23" s="91"/>
      <c r="O23" s="91"/>
      <c r="P23" s="91"/>
      <c r="Q23" s="91"/>
    </row>
    <row r="24" spans="1:17" ht="12.75">
      <c r="A24" s="29">
        <v>1</v>
      </c>
      <c r="B24" s="28">
        <v>2</v>
      </c>
      <c r="C24" s="26">
        <v>3</v>
      </c>
      <c r="D24" s="26">
        <v>4</v>
      </c>
      <c r="E24" s="29">
        <v>5</v>
      </c>
      <c r="F24" s="27">
        <v>6</v>
      </c>
      <c r="G24" s="27">
        <v>7</v>
      </c>
      <c r="H24" s="27">
        <v>8</v>
      </c>
      <c r="I24" s="27">
        <v>9</v>
      </c>
      <c r="J24" s="27">
        <v>10</v>
      </c>
      <c r="K24" s="27">
        <v>11</v>
      </c>
      <c r="L24" s="27">
        <v>12</v>
      </c>
      <c r="M24" s="27">
        <v>13</v>
      </c>
      <c r="N24" s="27">
        <v>14</v>
      </c>
      <c r="O24" s="27">
        <v>15</v>
      </c>
      <c r="P24" s="27">
        <v>16</v>
      </c>
      <c r="Q24" s="27">
        <v>17</v>
      </c>
    </row>
    <row r="25" spans="1:17" ht="18.75" customHeight="1">
      <c r="A25" s="90" t="s">
        <v>24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1:17" ht="18.75" customHeight="1">
      <c r="A26" s="87" t="s">
        <v>25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1:17" ht="53.25">
      <c r="A27" s="29">
        <v>1</v>
      </c>
      <c r="B27" s="81" t="s">
        <v>26</v>
      </c>
      <c r="C27" s="77" t="s">
        <v>28</v>
      </c>
      <c r="D27" s="80" t="s">
        <v>27</v>
      </c>
      <c r="E27" s="82">
        <v>1</v>
      </c>
      <c r="F27" s="74">
        <v>6396.75</v>
      </c>
      <c r="G27" s="74">
        <v>4663.35</v>
      </c>
      <c r="H27" s="74">
        <v>1492.44</v>
      </c>
      <c r="I27" s="74">
        <v>214.35</v>
      </c>
      <c r="J27" s="75">
        <v>6397</v>
      </c>
      <c r="K27" s="75">
        <v>4663</v>
      </c>
      <c r="L27" s="75">
        <v>1492</v>
      </c>
      <c r="M27" s="75">
        <v>214</v>
      </c>
      <c r="N27" s="75">
        <v>38.8</v>
      </c>
      <c r="O27" s="75">
        <v>38.8</v>
      </c>
      <c r="P27" s="75">
        <v>1.2</v>
      </c>
      <c r="Q27" s="75">
        <v>1.2</v>
      </c>
    </row>
    <row r="28" spans="1:17" ht="21.75">
      <c r="A28" s="79">
        <v>2</v>
      </c>
      <c r="B28" s="81" t="s">
        <v>309</v>
      </c>
      <c r="C28" s="78" t="s">
        <v>30</v>
      </c>
      <c r="D28" s="83" t="s">
        <v>29</v>
      </c>
      <c r="E28" s="84">
        <v>1</v>
      </c>
      <c r="F28" s="76">
        <v>2906.78</v>
      </c>
      <c r="G28" s="75"/>
      <c r="H28" s="75"/>
      <c r="I28" s="75"/>
      <c r="J28" s="85">
        <v>2907</v>
      </c>
      <c r="K28" s="75"/>
      <c r="L28" s="75"/>
      <c r="M28" s="75"/>
      <c r="N28" s="75"/>
      <c r="O28" s="75"/>
      <c r="P28" s="75"/>
      <c r="Q28" s="75"/>
    </row>
    <row r="29" spans="1:17" ht="45.75">
      <c r="A29" s="79">
        <v>3</v>
      </c>
      <c r="B29" s="81" t="s">
        <v>309</v>
      </c>
      <c r="C29" s="78" t="s">
        <v>32</v>
      </c>
      <c r="D29" s="83" t="s">
        <v>31</v>
      </c>
      <c r="E29" s="84">
        <v>1</v>
      </c>
      <c r="F29" s="76">
        <v>26931.92</v>
      </c>
      <c r="G29" s="75"/>
      <c r="H29" s="75"/>
      <c r="I29" s="75"/>
      <c r="J29" s="85">
        <v>26932</v>
      </c>
      <c r="K29" s="75"/>
      <c r="L29" s="75"/>
      <c r="M29" s="75"/>
      <c r="N29" s="75"/>
      <c r="O29" s="75"/>
      <c r="P29" s="75"/>
      <c r="Q29" s="75"/>
    </row>
    <row r="30" spans="1:17" ht="18.75" customHeight="1">
      <c r="A30" s="87" t="s">
        <v>33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7" ht="65.25">
      <c r="A31" s="29">
        <v>4</v>
      </c>
      <c r="B31" s="81" t="s">
        <v>34</v>
      </c>
      <c r="C31" s="77" t="s">
        <v>35</v>
      </c>
      <c r="D31" s="80" t="s">
        <v>27</v>
      </c>
      <c r="E31" s="82">
        <v>3</v>
      </c>
      <c r="F31" s="74">
        <v>2125.75</v>
      </c>
      <c r="G31" s="74">
        <v>432.4</v>
      </c>
      <c r="H31" s="74">
        <v>536.34</v>
      </c>
      <c r="I31" s="74">
        <v>51.84</v>
      </c>
      <c r="J31" s="75">
        <v>6377</v>
      </c>
      <c r="K31" s="75">
        <v>1297</v>
      </c>
      <c r="L31" s="75">
        <v>1609</v>
      </c>
      <c r="M31" s="75">
        <v>156</v>
      </c>
      <c r="N31" s="75">
        <v>3.49</v>
      </c>
      <c r="O31" s="75">
        <v>10.47</v>
      </c>
      <c r="P31" s="75">
        <v>0.29</v>
      </c>
      <c r="Q31" s="75">
        <v>0.87</v>
      </c>
    </row>
    <row r="32" spans="1:17" ht="33.75">
      <c r="A32" s="79">
        <v>5</v>
      </c>
      <c r="B32" s="81" t="s">
        <v>309</v>
      </c>
      <c r="C32" s="78" t="s">
        <v>36</v>
      </c>
      <c r="D32" s="83" t="s">
        <v>31</v>
      </c>
      <c r="E32" s="84">
        <v>1</v>
      </c>
      <c r="F32" s="76">
        <v>6679.12</v>
      </c>
      <c r="G32" s="75"/>
      <c r="H32" s="75"/>
      <c r="I32" s="75"/>
      <c r="J32" s="85">
        <v>6679</v>
      </c>
      <c r="K32" s="75"/>
      <c r="L32" s="75"/>
      <c r="M32" s="75"/>
      <c r="N32" s="75"/>
      <c r="O32" s="75"/>
      <c r="P32" s="75"/>
      <c r="Q32" s="75"/>
    </row>
    <row r="33" spans="1:17" ht="33.75">
      <c r="A33" s="79">
        <v>6</v>
      </c>
      <c r="B33" s="81" t="s">
        <v>309</v>
      </c>
      <c r="C33" s="78" t="s">
        <v>37</v>
      </c>
      <c r="D33" s="83" t="s">
        <v>31</v>
      </c>
      <c r="E33" s="84">
        <v>1</v>
      </c>
      <c r="F33" s="76">
        <v>3501.15</v>
      </c>
      <c r="G33" s="75"/>
      <c r="H33" s="75"/>
      <c r="I33" s="75"/>
      <c r="J33" s="85">
        <v>3501</v>
      </c>
      <c r="K33" s="75"/>
      <c r="L33" s="75"/>
      <c r="M33" s="75"/>
      <c r="N33" s="75"/>
      <c r="O33" s="75"/>
      <c r="P33" s="75"/>
      <c r="Q33" s="75"/>
    </row>
    <row r="34" spans="1:17" ht="33.75">
      <c r="A34" s="79">
        <v>7</v>
      </c>
      <c r="B34" s="81" t="s">
        <v>309</v>
      </c>
      <c r="C34" s="78" t="s">
        <v>38</v>
      </c>
      <c r="D34" s="83" t="s">
        <v>31</v>
      </c>
      <c r="E34" s="84">
        <v>1</v>
      </c>
      <c r="F34" s="76">
        <v>3985.92</v>
      </c>
      <c r="G34" s="75"/>
      <c r="H34" s="75"/>
      <c r="I34" s="75"/>
      <c r="J34" s="85">
        <v>3986</v>
      </c>
      <c r="K34" s="75"/>
      <c r="L34" s="75"/>
      <c r="M34" s="75"/>
      <c r="N34" s="75"/>
      <c r="O34" s="75"/>
      <c r="P34" s="75"/>
      <c r="Q34" s="75"/>
    </row>
    <row r="35" spans="1:17" ht="18.75" customHeight="1">
      <c r="A35" s="87" t="s">
        <v>39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1:17" ht="53.25">
      <c r="A36" s="29">
        <v>8</v>
      </c>
      <c r="B36" s="81" t="s">
        <v>40</v>
      </c>
      <c r="C36" s="77" t="s">
        <v>41</v>
      </c>
      <c r="D36" s="80" t="s">
        <v>27</v>
      </c>
      <c r="E36" s="82">
        <v>2</v>
      </c>
      <c r="F36" s="74">
        <v>702.11</v>
      </c>
      <c r="G36" s="74">
        <v>293.6</v>
      </c>
      <c r="H36" s="74">
        <v>389.64</v>
      </c>
      <c r="I36" s="74">
        <v>59.99</v>
      </c>
      <c r="J36" s="75">
        <v>1404</v>
      </c>
      <c r="K36" s="75">
        <v>587</v>
      </c>
      <c r="L36" s="75">
        <v>779</v>
      </c>
      <c r="M36" s="75">
        <v>120</v>
      </c>
      <c r="N36" s="75">
        <v>2.37</v>
      </c>
      <c r="O36" s="75">
        <v>4.74</v>
      </c>
      <c r="P36" s="75">
        <v>0.41</v>
      </c>
      <c r="Q36" s="75">
        <v>0.82</v>
      </c>
    </row>
    <row r="37" spans="1:17" ht="33.75">
      <c r="A37" s="79">
        <v>9</v>
      </c>
      <c r="B37" s="81" t="s">
        <v>309</v>
      </c>
      <c r="C37" s="78" t="s">
        <v>42</v>
      </c>
      <c r="D37" s="83" t="s">
        <v>31</v>
      </c>
      <c r="E37" s="84">
        <v>1</v>
      </c>
      <c r="F37" s="76">
        <v>2513.64</v>
      </c>
      <c r="G37" s="75"/>
      <c r="H37" s="75"/>
      <c r="I37" s="75"/>
      <c r="J37" s="85">
        <v>2514</v>
      </c>
      <c r="K37" s="75"/>
      <c r="L37" s="75"/>
      <c r="M37" s="75"/>
      <c r="N37" s="75"/>
      <c r="O37" s="75"/>
      <c r="P37" s="75"/>
      <c r="Q37" s="75"/>
    </row>
    <row r="38" spans="1:17" ht="45.75">
      <c r="A38" s="79">
        <v>10</v>
      </c>
      <c r="B38" s="81" t="s">
        <v>309</v>
      </c>
      <c r="C38" s="78" t="s">
        <v>43</v>
      </c>
      <c r="D38" s="83" t="s">
        <v>31</v>
      </c>
      <c r="E38" s="84">
        <v>1</v>
      </c>
      <c r="F38" s="76">
        <v>5494.11</v>
      </c>
      <c r="G38" s="75"/>
      <c r="H38" s="75"/>
      <c r="I38" s="75"/>
      <c r="J38" s="85">
        <v>5494</v>
      </c>
      <c r="K38" s="75"/>
      <c r="L38" s="75"/>
      <c r="M38" s="75"/>
      <c r="N38" s="75"/>
      <c r="O38" s="75"/>
      <c r="P38" s="75"/>
      <c r="Q38" s="75"/>
    </row>
    <row r="39" spans="1:17" ht="18.75" customHeight="1">
      <c r="A39" s="87" t="s">
        <v>44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1:17" ht="53.25">
      <c r="A40" s="29">
        <v>11</v>
      </c>
      <c r="B40" s="81" t="s">
        <v>45</v>
      </c>
      <c r="C40" s="77" t="s">
        <v>46</v>
      </c>
      <c r="D40" s="80" t="s">
        <v>27</v>
      </c>
      <c r="E40" s="82">
        <v>9</v>
      </c>
      <c r="F40" s="74">
        <v>573.57</v>
      </c>
      <c r="G40" s="74">
        <v>293.6</v>
      </c>
      <c r="H40" s="74">
        <v>262.94</v>
      </c>
      <c r="I40" s="74">
        <v>41.79</v>
      </c>
      <c r="J40" s="75">
        <v>5162</v>
      </c>
      <c r="K40" s="75">
        <v>2642</v>
      </c>
      <c r="L40" s="75">
        <v>2366</v>
      </c>
      <c r="M40" s="75">
        <v>376</v>
      </c>
      <c r="N40" s="75">
        <v>2.37</v>
      </c>
      <c r="O40" s="75">
        <v>21.33</v>
      </c>
      <c r="P40" s="75">
        <v>0.29</v>
      </c>
      <c r="Q40" s="75">
        <v>2.61</v>
      </c>
    </row>
    <row r="41" spans="1:17" ht="45.75">
      <c r="A41" s="79">
        <v>12</v>
      </c>
      <c r="B41" s="81" t="s">
        <v>309</v>
      </c>
      <c r="C41" s="78" t="s">
        <v>47</v>
      </c>
      <c r="D41" s="83" t="s">
        <v>31</v>
      </c>
      <c r="E41" s="84">
        <v>1</v>
      </c>
      <c r="F41" s="76">
        <v>2226.37</v>
      </c>
      <c r="G41" s="75"/>
      <c r="H41" s="75"/>
      <c r="I41" s="75"/>
      <c r="J41" s="85">
        <v>2226</v>
      </c>
      <c r="K41" s="75"/>
      <c r="L41" s="75"/>
      <c r="M41" s="75"/>
      <c r="N41" s="75"/>
      <c r="O41" s="75"/>
      <c r="P41" s="75"/>
      <c r="Q41" s="75"/>
    </row>
    <row r="42" spans="1:17" ht="45.75">
      <c r="A42" s="79">
        <v>13</v>
      </c>
      <c r="B42" s="81" t="s">
        <v>309</v>
      </c>
      <c r="C42" s="78" t="s">
        <v>48</v>
      </c>
      <c r="D42" s="83" t="s">
        <v>31</v>
      </c>
      <c r="E42" s="84">
        <v>1</v>
      </c>
      <c r="F42" s="76">
        <v>2800.92</v>
      </c>
      <c r="G42" s="75"/>
      <c r="H42" s="75"/>
      <c r="I42" s="75"/>
      <c r="J42" s="85">
        <v>2801</v>
      </c>
      <c r="K42" s="75"/>
      <c r="L42" s="75"/>
      <c r="M42" s="75"/>
      <c r="N42" s="75"/>
      <c r="O42" s="75"/>
      <c r="P42" s="75"/>
      <c r="Q42" s="75"/>
    </row>
    <row r="43" spans="1:17" ht="45.75">
      <c r="A43" s="79">
        <v>14</v>
      </c>
      <c r="B43" s="81" t="s">
        <v>309</v>
      </c>
      <c r="C43" s="78" t="s">
        <v>49</v>
      </c>
      <c r="D43" s="83" t="s">
        <v>31</v>
      </c>
      <c r="E43" s="84">
        <v>1</v>
      </c>
      <c r="F43" s="76">
        <v>6043.53</v>
      </c>
      <c r="G43" s="75"/>
      <c r="H43" s="75"/>
      <c r="I43" s="75"/>
      <c r="J43" s="85">
        <v>6044</v>
      </c>
      <c r="K43" s="75"/>
      <c r="L43" s="75"/>
      <c r="M43" s="75"/>
      <c r="N43" s="75"/>
      <c r="O43" s="75"/>
      <c r="P43" s="75"/>
      <c r="Q43" s="75"/>
    </row>
    <row r="44" spans="1:17" ht="45.75">
      <c r="A44" s="79">
        <v>15</v>
      </c>
      <c r="B44" s="81" t="s">
        <v>309</v>
      </c>
      <c r="C44" s="78" t="s">
        <v>50</v>
      </c>
      <c r="D44" s="83" t="s">
        <v>31</v>
      </c>
      <c r="E44" s="84">
        <v>1</v>
      </c>
      <c r="F44" s="76">
        <v>5915.25</v>
      </c>
      <c r="G44" s="75"/>
      <c r="H44" s="75"/>
      <c r="I44" s="75"/>
      <c r="J44" s="85">
        <v>5915</v>
      </c>
      <c r="K44" s="75"/>
      <c r="L44" s="75"/>
      <c r="M44" s="75"/>
      <c r="N44" s="75"/>
      <c r="O44" s="75"/>
      <c r="P44" s="75"/>
      <c r="Q44" s="75"/>
    </row>
    <row r="45" spans="1:17" ht="45.75">
      <c r="A45" s="79">
        <v>16</v>
      </c>
      <c r="B45" s="81" t="s">
        <v>309</v>
      </c>
      <c r="C45" s="78" t="s">
        <v>51</v>
      </c>
      <c r="D45" s="83" t="s">
        <v>31</v>
      </c>
      <c r="E45" s="84">
        <v>1</v>
      </c>
      <c r="F45" s="76">
        <v>3171.49</v>
      </c>
      <c r="G45" s="75"/>
      <c r="H45" s="75"/>
      <c r="I45" s="75"/>
      <c r="J45" s="85">
        <v>3171</v>
      </c>
      <c r="K45" s="75"/>
      <c r="L45" s="75"/>
      <c r="M45" s="75"/>
      <c r="N45" s="75"/>
      <c r="O45" s="75"/>
      <c r="P45" s="75"/>
      <c r="Q45" s="75"/>
    </row>
    <row r="46" spans="1:17" ht="45.75">
      <c r="A46" s="79">
        <v>17</v>
      </c>
      <c r="B46" s="81" t="s">
        <v>309</v>
      </c>
      <c r="C46" s="78" t="s">
        <v>52</v>
      </c>
      <c r="D46" s="83" t="s">
        <v>31</v>
      </c>
      <c r="E46" s="84">
        <v>1</v>
      </c>
      <c r="F46" s="76">
        <v>3171.49</v>
      </c>
      <c r="G46" s="75"/>
      <c r="H46" s="75"/>
      <c r="I46" s="75"/>
      <c r="J46" s="85">
        <v>3171</v>
      </c>
      <c r="K46" s="75"/>
      <c r="L46" s="75"/>
      <c r="M46" s="75"/>
      <c r="N46" s="75"/>
      <c r="O46" s="75"/>
      <c r="P46" s="75"/>
      <c r="Q46" s="75"/>
    </row>
    <row r="47" spans="1:17" ht="45.75">
      <c r="A47" s="79">
        <v>18</v>
      </c>
      <c r="B47" s="81" t="s">
        <v>309</v>
      </c>
      <c r="C47" s="78" t="s">
        <v>53</v>
      </c>
      <c r="D47" s="83" t="s">
        <v>31</v>
      </c>
      <c r="E47" s="84">
        <v>1</v>
      </c>
      <c r="F47" s="76">
        <v>3171.49</v>
      </c>
      <c r="G47" s="75"/>
      <c r="H47" s="75"/>
      <c r="I47" s="75"/>
      <c r="J47" s="85">
        <v>3171</v>
      </c>
      <c r="K47" s="75"/>
      <c r="L47" s="75"/>
      <c r="M47" s="75"/>
      <c r="N47" s="75"/>
      <c r="O47" s="75"/>
      <c r="P47" s="75"/>
      <c r="Q47" s="75"/>
    </row>
    <row r="48" spans="1:17" ht="45.75">
      <c r="A48" s="79">
        <v>19</v>
      </c>
      <c r="B48" s="81" t="s">
        <v>309</v>
      </c>
      <c r="C48" s="78" t="s">
        <v>54</v>
      </c>
      <c r="D48" s="83" t="s">
        <v>31</v>
      </c>
      <c r="E48" s="84">
        <v>1</v>
      </c>
      <c r="F48" s="76">
        <v>1991.53</v>
      </c>
      <c r="G48" s="75"/>
      <c r="H48" s="75"/>
      <c r="I48" s="75"/>
      <c r="J48" s="85">
        <v>1992</v>
      </c>
      <c r="K48" s="75"/>
      <c r="L48" s="75"/>
      <c r="M48" s="75"/>
      <c r="N48" s="75"/>
      <c r="O48" s="75"/>
      <c r="P48" s="75"/>
      <c r="Q48" s="75"/>
    </row>
    <row r="49" spans="1:17" ht="48">
      <c r="A49" s="29">
        <v>20</v>
      </c>
      <c r="B49" s="81" t="s">
        <v>55</v>
      </c>
      <c r="C49" s="77" t="s">
        <v>56</v>
      </c>
      <c r="D49" s="80" t="s">
        <v>27</v>
      </c>
      <c r="E49" s="82">
        <v>1</v>
      </c>
      <c r="F49" s="74">
        <v>1913.97</v>
      </c>
      <c r="G49" s="74">
        <v>1398.78</v>
      </c>
      <c r="H49" s="74">
        <v>249.52</v>
      </c>
      <c r="I49" s="74">
        <v>58.61</v>
      </c>
      <c r="J49" s="75">
        <v>1914</v>
      </c>
      <c r="K49" s="75">
        <v>1399</v>
      </c>
      <c r="L49" s="75">
        <v>250</v>
      </c>
      <c r="M49" s="75">
        <v>59</v>
      </c>
      <c r="N49" s="75">
        <v>10.1</v>
      </c>
      <c r="O49" s="75">
        <v>10.1</v>
      </c>
      <c r="P49" s="75">
        <v>0.44</v>
      </c>
      <c r="Q49" s="75">
        <v>0.44</v>
      </c>
    </row>
    <row r="50" spans="1:17" ht="33.75">
      <c r="A50" s="79">
        <v>21</v>
      </c>
      <c r="B50" s="81" t="s">
        <v>309</v>
      </c>
      <c r="C50" s="78" t="s">
        <v>57</v>
      </c>
      <c r="D50" s="83" t="s">
        <v>31</v>
      </c>
      <c r="E50" s="84">
        <v>1</v>
      </c>
      <c r="F50" s="76">
        <v>22779.66</v>
      </c>
      <c r="G50" s="75"/>
      <c r="H50" s="75"/>
      <c r="I50" s="75"/>
      <c r="J50" s="85">
        <v>22780</v>
      </c>
      <c r="K50" s="75"/>
      <c r="L50" s="75"/>
      <c r="M50" s="75"/>
      <c r="N50" s="75"/>
      <c r="O50" s="75"/>
      <c r="P50" s="75"/>
      <c r="Q50" s="75"/>
    </row>
    <row r="51" spans="1:17" ht="53.25">
      <c r="A51" s="29">
        <v>22</v>
      </c>
      <c r="B51" s="81" t="s">
        <v>58</v>
      </c>
      <c r="C51" s="77" t="s">
        <v>60</v>
      </c>
      <c r="D51" s="80" t="s">
        <v>59</v>
      </c>
      <c r="E51" s="82">
        <v>1</v>
      </c>
      <c r="F51" s="74">
        <v>1843.2</v>
      </c>
      <c r="G51" s="74">
        <v>727.27</v>
      </c>
      <c r="H51" s="74">
        <v>1048.77</v>
      </c>
      <c r="I51" s="74">
        <v>99.98</v>
      </c>
      <c r="J51" s="75">
        <v>1843</v>
      </c>
      <c r="K51" s="75">
        <v>727</v>
      </c>
      <c r="L51" s="75">
        <v>1049</v>
      </c>
      <c r="M51" s="75">
        <v>100</v>
      </c>
      <c r="N51" s="75">
        <v>5.87</v>
      </c>
      <c r="O51" s="75">
        <v>5.87</v>
      </c>
      <c r="P51" s="75">
        <v>0.56</v>
      </c>
      <c r="Q51" s="75">
        <v>0.56</v>
      </c>
    </row>
    <row r="52" spans="1:17" ht="18.75" customHeight="1">
      <c r="A52" s="87" t="s">
        <v>61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1:17" ht="53.25">
      <c r="A53" s="29">
        <v>23</v>
      </c>
      <c r="B53" s="81" t="s">
        <v>62</v>
      </c>
      <c r="C53" s="77" t="s">
        <v>64</v>
      </c>
      <c r="D53" s="80" t="s">
        <v>63</v>
      </c>
      <c r="E53" s="82">
        <v>5.2</v>
      </c>
      <c r="F53" s="74">
        <v>4584.91</v>
      </c>
      <c r="G53" s="74">
        <v>1490.3</v>
      </c>
      <c r="H53" s="74">
        <v>2842.11</v>
      </c>
      <c r="I53" s="74">
        <v>529.74</v>
      </c>
      <c r="J53" s="75">
        <v>23842</v>
      </c>
      <c r="K53" s="75">
        <v>7750</v>
      </c>
      <c r="L53" s="75">
        <v>14779</v>
      </c>
      <c r="M53" s="75">
        <v>2755</v>
      </c>
      <c r="N53" s="75">
        <v>12.4</v>
      </c>
      <c r="O53" s="75">
        <v>64.48</v>
      </c>
      <c r="P53" s="75">
        <v>3.39</v>
      </c>
      <c r="Q53" s="75">
        <v>17.63</v>
      </c>
    </row>
    <row r="54" spans="1:17" ht="53.25">
      <c r="A54" s="29">
        <v>24</v>
      </c>
      <c r="B54" s="81" t="s">
        <v>65</v>
      </c>
      <c r="C54" s="77" t="s">
        <v>66</v>
      </c>
      <c r="D54" s="80" t="s">
        <v>63</v>
      </c>
      <c r="E54" s="86">
        <v>17.7</v>
      </c>
      <c r="F54" s="74">
        <v>14455.86</v>
      </c>
      <c r="G54" s="74">
        <v>2007.13</v>
      </c>
      <c r="H54" s="74">
        <v>7846.79</v>
      </c>
      <c r="I54" s="74">
        <v>1607.53</v>
      </c>
      <c r="J54" s="75">
        <v>255869</v>
      </c>
      <c r="K54" s="75">
        <v>35526</v>
      </c>
      <c r="L54" s="75">
        <v>138888</v>
      </c>
      <c r="M54" s="75">
        <v>28453</v>
      </c>
      <c r="N54" s="75">
        <v>16.7</v>
      </c>
      <c r="O54" s="75">
        <v>295.59</v>
      </c>
      <c r="P54" s="75">
        <v>9.55</v>
      </c>
      <c r="Q54" s="75">
        <v>169.04</v>
      </c>
    </row>
    <row r="55" spans="1:17" ht="48">
      <c r="A55" s="29">
        <v>25</v>
      </c>
      <c r="B55" s="81" t="s">
        <v>67</v>
      </c>
      <c r="C55" s="77" t="s">
        <v>69</v>
      </c>
      <c r="D55" s="80" t="s">
        <v>68</v>
      </c>
      <c r="E55" s="86">
        <v>0.8</v>
      </c>
      <c r="F55" s="74">
        <v>1782.21</v>
      </c>
      <c r="G55" s="74">
        <v>1717.35</v>
      </c>
      <c r="H55" s="75"/>
      <c r="I55" s="75"/>
      <c r="J55" s="75">
        <v>1426</v>
      </c>
      <c r="K55" s="75">
        <v>1374</v>
      </c>
      <c r="L55" s="75"/>
      <c r="M55" s="75"/>
      <c r="N55" s="75">
        <v>12.4</v>
      </c>
      <c r="O55" s="75">
        <v>9.92</v>
      </c>
      <c r="P55" s="75"/>
      <c r="Q55" s="75"/>
    </row>
    <row r="56" spans="1:17" ht="21.75">
      <c r="A56" s="79">
        <v>26</v>
      </c>
      <c r="B56" s="81" t="s">
        <v>309</v>
      </c>
      <c r="C56" s="78" t="s">
        <v>71</v>
      </c>
      <c r="D56" s="83" t="s">
        <v>70</v>
      </c>
      <c r="E56" s="84">
        <v>15</v>
      </c>
      <c r="F56" s="76">
        <v>147.74</v>
      </c>
      <c r="G56" s="75"/>
      <c r="H56" s="75"/>
      <c r="I56" s="75"/>
      <c r="J56" s="85">
        <v>2216</v>
      </c>
      <c r="K56" s="75"/>
      <c r="L56" s="75"/>
      <c r="M56" s="75"/>
      <c r="N56" s="75"/>
      <c r="O56" s="75"/>
      <c r="P56" s="75"/>
      <c r="Q56" s="75"/>
    </row>
    <row r="57" spans="1:17" ht="21.75">
      <c r="A57" s="79">
        <v>27</v>
      </c>
      <c r="B57" s="81" t="s">
        <v>309</v>
      </c>
      <c r="C57" s="78" t="s">
        <v>72</v>
      </c>
      <c r="D57" s="83" t="s">
        <v>70</v>
      </c>
      <c r="E57" s="84">
        <v>10</v>
      </c>
      <c r="F57" s="76">
        <v>153.81</v>
      </c>
      <c r="G57" s="75"/>
      <c r="H57" s="75"/>
      <c r="I57" s="75"/>
      <c r="J57" s="85">
        <v>1538</v>
      </c>
      <c r="K57" s="75"/>
      <c r="L57" s="75"/>
      <c r="M57" s="75"/>
      <c r="N57" s="75"/>
      <c r="O57" s="75"/>
      <c r="P57" s="75"/>
      <c r="Q57" s="75"/>
    </row>
    <row r="58" spans="1:17" ht="21.75">
      <c r="A58" s="79">
        <v>28</v>
      </c>
      <c r="B58" s="81" t="s">
        <v>309</v>
      </c>
      <c r="C58" s="78" t="s">
        <v>73</v>
      </c>
      <c r="D58" s="83" t="s">
        <v>70</v>
      </c>
      <c r="E58" s="84">
        <v>100</v>
      </c>
      <c r="F58" s="76">
        <v>54.16</v>
      </c>
      <c r="G58" s="75"/>
      <c r="H58" s="75"/>
      <c r="I58" s="75"/>
      <c r="J58" s="85">
        <v>5416</v>
      </c>
      <c r="K58" s="75"/>
      <c r="L58" s="75"/>
      <c r="M58" s="75"/>
      <c r="N58" s="75"/>
      <c r="O58" s="75"/>
      <c r="P58" s="75"/>
      <c r="Q58" s="75"/>
    </row>
    <row r="59" spans="1:17" ht="21.75">
      <c r="A59" s="79">
        <v>29</v>
      </c>
      <c r="B59" s="81" t="s">
        <v>309</v>
      </c>
      <c r="C59" s="78" t="s">
        <v>74</v>
      </c>
      <c r="D59" s="83" t="s">
        <v>70</v>
      </c>
      <c r="E59" s="84">
        <v>220</v>
      </c>
      <c r="F59" s="76">
        <v>59.57</v>
      </c>
      <c r="G59" s="75"/>
      <c r="H59" s="75"/>
      <c r="I59" s="75"/>
      <c r="J59" s="85">
        <v>13105</v>
      </c>
      <c r="K59" s="75"/>
      <c r="L59" s="75"/>
      <c r="M59" s="75"/>
      <c r="N59" s="75"/>
      <c r="O59" s="75"/>
      <c r="P59" s="75"/>
      <c r="Q59" s="75"/>
    </row>
    <row r="60" spans="1:17" ht="21.75">
      <c r="A60" s="79">
        <v>30</v>
      </c>
      <c r="B60" s="81" t="s">
        <v>309</v>
      </c>
      <c r="C60" s="78" t="s">
        <v>75</v>
      </c>
      <c r="D60" s="83" t="s">
        <v>70</v>
      </c>
      <c r="E60" s="84">
        <v>10</v>
      </c>
      <c r="F60" s="76">
        <v>492.37</v>
      </c>
      <c r="G60" s="75"/>
      <c r="H60" s="75"/>
      <c r="I60" s="75"/>
      <c r="J60" s="85">
        <v>4924</v>
      </c>
      <c r="K60" s="75"/>
      <c r="L60" s="75"/>
      <c r="M60" s="75"/>
      <c r="N60" s="75"/>
      <c r="O60" s="75"/>
      <c r="P60" s="75"/>
      <c r="Q60" s="75"/>
    </row>
    <row r="61" spans="1:17" ht="21.75">
      <c r="A61" s="79">
        <v>31</v>
      </c>
      <c r="B61" s="81" t="s">
        <v>309</v>
      </c>
      <c r="C61" s="78" t="s">
        <v>76</v>
      </c>
      <c r="D61" s="83" t="s">
        <v>70</v>
      </c>
      <c r="E61" s="84">
        <v>40</v>
      </c>
      <c r="F61" s="76">
        <v>354.76</v>
      </c>
      <c r="G61" s="75"/>
      <c r="H61" s="75"/>
      <c r="I61" s="75"/>
      <c r="J61" s="85">
        <v>14190</v>
      </c>
      <c r="K61" s="75"/>
      <c r="L61" s="75"/>
      <c r="M61" s="75"/>
      <c r="N61" s="75"/>
      <c r="O61" s="75"/>
      <c r="P61" s="75"/>
      <c r="Q61" s="75"/>
    </row>
    <row r="62" spans="1:17" ht="21.75">
      <c r="A62" s="79">
        <v>32</v>
      </c>
      <c r="B62" s="81" t="s">
        <v>309</v>
      </c>
      <c r="C62" s="78" t="s">
        <v>77</v>
      </c>
      <c r="D62" s="83" t="s">
        <v>70</v>
      </c>
      <c r="E62" s="84">
        <v>70</v>
      </c>
      <c r="F62" s="76">
        <v>229.58</v>
      </c>
      <c r="G62" s="75"/>
      <c r="H62" s="75"/>
      <c r="I62" s="75"/>
      <c r="J62" s="85">
        <v>16071</v>
      </c>
      <c r="K62" s="75"/>
      <c r="L62" s="75"/>
      <c r="M62" s="75"/>
      <c r="N62" s="75"/>
      <c r="O62" s="75"/>
      <c r="P62" s="75"/>
      <c r="Q62" s="75"/>
    </row>
    <row r="63" spans="1:17" ht="21.75">
      <c r="A63" s="79">
        <v>33</v>
      </c>
      <c r="B63" s="81" t="s">
        <v>309</v>
      </c>
      <c r="C63" s="78" t="s">
        <v>78</v>
      </c>
      <c r="D63" s="83" t="s">
        <v>70</v>
      </c>
      <c r="E63" s="84">
        <v>10</v>
      </c>
      <c r="F63" s="76">
        <v>224.83</v>
      </c>
      <c r="G63" s="75"/>
      <c r="H63" s="75"/>
      <c r="I63" s="75"/>
      <c r="J63" s="85">
        <v>2248</v>
      </c>
      <c r="K63" s="75"/>
      <c r="L63" s="75"/>
      <c r="M63" s="75"/>
      <c r="N63" s="75"/>
      <c r="O63" s="75"/>
      <c r="P63" s="75"/>
      <c r="Q63" s="75"/>
    </row>
    <row r="64" spans="1:17" ht="21.75">
      <c r="A64" s="79">
        <v>34</v>
      </c>
      <c r="B64" s="81" t="s">
        <v>309</v>
      </c>
      <c r="C64" s="78" t="s">
        <v>79</v>
      </c>
      <c r="D64" s="83" t="s">
        <v>70</v>
      </c>
      <c r="E64" s="84">
        <v>80</v>
      </c>
      <c r="F64" s="76">
        <v>87.97</v>
      </c>
      <c r="G64" s="75"/>
      <c r="H64" s="75"/>
      <c r="I64" s="75"/>
      <c r="J64" s="85">
        <v>7038</v>
      </c>
      <c r="K64" s="75"/>
      <c r="L64" s="75"/>
      <c r="M64" s="75"/>
      <c r="N64" s="75"/>
      <c r="O64" s="75"/>
      <c r="P64" s="75"/>
      <c r="Q64" s="75"/>
    </row>
    <row r="65" spans="1:17" ht="21.75">
      <c r="A65" s="79">
        <v>35</v>
      </c>
      <c r="B65" s="81" t="s">
        <v>309</v>
      </c>
      <c r="C65" s="78" t="s">
        <v>80</v>
      </c>
      <c r="D65" s="83" t="s">
        <v>70</v>
      </c>
      <c r="E65" s="84">
        <v>130</v>
      </c>
      <c r="F65" s="76">
        <v>60.61</v>
      </c>
      <c r="G65" s="75"/>
      <c r="H65" s="75"/>
      <c r="I65" s="75"/>
      <c r="J65" s="85">
        <v>7879</v>
      </c>
      <c r="K65" s="75"/>
      <c r="L65" s="75"/>
      <c r="M65" s="75"/>
      <c r="N65" s="75"/>
      <c r="O65" s="75"/>
      <c r="P65" s="75"/>
      <c r="Q65" s="75"/>
    </row>
    <row r="66" spans="1:17" ht="21.75">
      <c r="A66" s="79">
        <v>36</v>
      </c>
      <c r="B66" s="81" t="s">
        <v>309</v>
      </c>
      <c r="C66" s="78" t="s">
        <v>81</v>
      </c>
      <c r="D66" s="83" t="s">
        <v>70</v>
      </c>
      <c r="E66" s="84">
        <v>140</v>
      </c>
      <c r="F66" s="76">
        <v>39.47</v>
      </c>
      <c r="G66" s="75"/>
      <c r="H66" s="75"/>
      <c r="I66" s="75"/>
      <c r="J66" s="85">
        <v>5526</v>
      </c>
      <c r="K66" s="75"/>
      <c r="L66" s="75"/>
      <c r="M66" s="75"/>
      <c r="N66" s="75"/>
      <c r="O66" s="75"/>
      <c r="P66" s="75"/>
      <c r="Q66" s="75"/>
    </row>
    <row r="67" spans="1:17" ht="21.75">
      <c r="A67" s="79">
        <v>37</v>
      </c>
      <c r="B67" s="81" t="s">
        <v>309</v>
      </c>
      <c r="C67" s="78" t="s">
        <v>82</v>
      </c>
      <c r="D67" s="83" t="s">
        <v>70</v>
      </c>
      <c r="E67" s="84">
        <v>10</v>
      </c>
      <c r="F67" s="76">
        <v>32.1</v>
      </c>
      <c r="G67" s="75"/>
      <c r="H67" s="75"/>
      <c r="I67" s="75"/>
      <c r="J67" s="85">
        <v>321</v>
      </c>
      <c r="K67" s="75"/>
      <c r="L67" s="75"/>
      <c r="M67" s="75"/>
      <c r="N67" s="75"/>
      <c r="O67" s="75"/>
      <c r="P67" s="75"/>
      <c r="Q67" s="75"/>
    </row>
    <row r="68" spans="1:17" ht="21.75">
      <c r="A68" s="79">
        <v>38</v>
      </c>
      <c r="B68" s="81" t="s">
        <v>309</v>
      </c>
      <c r="C68" s="78" t="s">
        <v>83</v>
      </c>
      <c r="D68" s="83" t="s">
        <v>70</v>
      </c>
      <c r="E68" s="84">
        <v>90</v>
      </c>
      <c r="F68" s="76">
        <v>54.17</v>
      </c>
      <c r="G68" s="75"/>
      <c r="H68" s="75"/>
      <c r="I68" s="75"/>
      <c r="J68" s="85">
        <v>4875</v>
      </c>
      <c r="K68" s="75"/>
      <c r="L68" s="75"/>
      <c r="M68" s="75"/>
      <c r="N68" s="75"/>
      <c r="O68" s="75"/>
      <c r="P68" s="75"/>
      <c r="Q68" s="75"/>
    </row>
    <row r="69" spans="1:17" ht="21.75">
      <c r="A69" s="79">
        <v>39</v>
      </c>
      <c r="B69" s="81" t="s">
        <v>309</v>
      </c>
      <c r="C69" s="78" t="s">
        <v>84</v>
      </c>
      <c r="D69" s="83" t="s">
        <v>70</v>
      </c>
      <c r="E69" s="84">
        <v>40</v>
      </c>
      <c r="F69" s="76">
        <v>36.19</v>
      </c>
      <c r="G69" s="75"/>
      <c r="H69" s="75"/>
      <c r="I69" s="75"/>
      <c r="J69" s="85">
        <v>1448</v>
      </c>
      <c r="K69" s="75"/>
      <c r="L69" s="75"/>
      <c r="M69" s="75"/>
      <c r="N69" s="75"/>
      <c r="O69" s="75"/>
      <c r="P69" s="75"/>
      <c r="Q69" s="75"/>
    </row>
    <row r="70" spans="1:17" ht="21.75">
      <c r="A70" s="79">
        <v>40</v>
      </c>
      <c r="B70" s="81" t="s">
        <v>309</v>
      </c>
      <c r="C70" s="78" t="s">
        <v>85</v>
      </c>
      <c r="D70" s="83" t="s">
        <v>70</v>
      </c>
      <c r="E70" s="84">
        <v>100</v>
      </c>
      <c r="F70" s="76">
        <v>22.81</v>
      </c>
      <c r="G70" s="75"/>
      <c r="H70" s="75"/>
      <c r="I70" s="75"/>
      <c r="J70" s="85">
        <v>2281</v>
      </c>
      <c r="K70" s="75"/>
      <c r="L70" s="75"/>
      <c r="M70" s="75"/>
      <c r="N70" s="75"/>
      <c r="O70" s="75"/>
      <c r="P70" s="75"/>
      <c r="Q70" s="75"/>
    </row>
    <row r="71" spans="1:17" ht="21.75">
      <c r="A71" s="79">
        <v>41</v>
      </c>
      <c r="B71" s="81" t="s">
        <v>309</v>
      </c>
      <c r="C71" s="78" t="s">
        <v>86</v>
      </c>
      <c r="D71" s="83" t="s">
        <v>70</v>
      </c>
      <c r="E71" s="84">
        <v>700</v>
      </c>
      <c r="F71" s="76">
        <v>21.61</v>
      </c>
      <c r="G71" s="75"/>
      <c r="H71" s="75"/>
      <c r="I71" s="75"/>
      <c r="J71" s="85">
        <v>15127</v>
      </c>
      <c r="K71" s="75"/>
      <c r="L71" s="75"/>
      <c r="M71" s="75"/>
      <c r="N71" s="75"/>
      <c r="O71" s="75"/>
      <c r="P71" s="75"/>
      <c r="Q71" s="75"/>
    </row>
    <row r="72" spans="1:17" ht="21.75">
      <c r="A72" s="79">
        <v>42</v>
      </c>
      <c r="B72" s="81" t="s">
        <v>309</v>
      </c>
      <c r="C72" s="78" t="s">
        <v>87</v>
      </c>
      <c r="D72" s="83" t="s">
        <v>70</v>
      </c>
      <c r="E72" s="84">
        <v>10</v>
      </c>
      <c r="F72" s="76">
        <v>14.45</v>
      </c>
      <c r="G72" s="75"/>
      <c r="H72" s="75"/>
      <c r="I72" s="75"/>
      <c r="J72" s="85">
        <v>145</v>
      </c>
      <c r="K72" s="75"/>
      <c r="L72" s="75"/>
      <c r="M72" s="75"/>
      <c r="N72" s="75"/>
      <c r="O72" s="75"/>
      <c r="P72" s="75"/>
      <c r="Q72" s="75"/>
    </row>
    <row r="73" spans="1:17" ht="21.75">
      <c r="A73" s="79">
        <v>43</v>
      </c>
      <c r="B73" s="81" t="s">
        <v>309</v>
      </c>
      <c r="C73" s="78" t="s">
        <v>88</v>
      </c>
      <c r="D73" s="83" t="s">
        <v>70</v>
      </c>
      <c r="E73" s="84">
        <v>85</v>
      </c>
      <c r="F73" s="76">
        <v>10.52</v>
      </c>
      <c r="G73" s="75"/>
      <c r="H73" s="75"/>
      <c r="I73" s="75"/>
      <c r="J73" s="85">
        <v>894</v>
      </c>
      <c r="K73" s="75"/>
      <c r="L73" s="75"/>
      <c r="M73" s="75"/>
      <c r="N73" s="75"/>
      <c r="O73" s="75"/>
      <c r="P73" s="75"/>
      <c r="Q73" s="75"/>
    </row>
    <row r="74" spans="1:17" ht="21.75">
      <c r="A74" s="79">
        <v>44</v>
      </c>
      <c r="B74" s="81" t="s">
        <v>309</v>
      </c>
      <c r="C74" s="78" t="s">
        <v>89</v>
      </c>
      <c r="D74" s="83" t="s">
        <v>70</v>
      </c>
      <c r="E74" s="84">
        <v>150</v>
      </c>
      <c r="F74" s="76">
        <v>84.25</v>
      </c>
      <c r="G74" s="75"/>
      <c r="H74" s="75"/>
      <c r="I74" s="75"/>
      <c r="J74" s="85">
        <v>12638</v>
      </c>
      <c r="K74" s="75"/>
      <c r="L74" s="75"/>
      <c r="M74" s="75"/>
      <c r="N74" s="75"/>
      <c r="O74" s="75"/>
      <c r="P74" s="75"/>
      <c r="Q74" s="75"/>
    </row>
    <row r="75" spans="1:17" ht="21.75">
      <c r="A75" s="79">
        <v>45</v>
      </c>
      <c r="B75" s="81" t="s">
        <v>309</v>
      </c>
      <c r="C75" s="78" t="s">
        <v>90</v>
      </c>
      <c r="D75" s="83" t="s">
        <v>70</v>
      </c>
      <c r="E75" s="84">
        <v>180</v>
      </c>
      <c r="F75" s="76">
        <v>27.82</v>
      </c>
      <c r="G75" s="75"/>
      <c r="H75" s="75"/>
      <c r="I75" s="75"/>
      <c r="J75" s="85">
        <v>5008</v>
      </c>
      <c r="K75" s="75"/>
      <c r="L75" s="75"/>
      <c r="M75" s="75"/>
      <c r="N75" s="75"/>
      <c r="O75" s="75"/>
      <c r="P75" s="75"/>
      <c r="Q75" s="75"/>
    </row>
    <row r="76" spans="1:17" ht="21.75">
      <c r="A76" s="79">
        <v>46</v>
      </c>
      <c r="B76" s="81" t="s">
        <v>309</v>
      </c>
      <c r="C76" s="78" t="s">
        <v>91</v>
      </c>
      <c r="D76" s="83" t="s">
        <v>70</v>
      </c>
      <c r="E76" s="84">
        <v>80</v>
      </c>
      <c r="F76" s="76">
        <v>23.15</v>
      </c>
      <c r="G76" s="75"/>
      <c r="H76" s="75"/>
      <c r="I76" s="75"/>
      <c r="J76" s="85">
        <v>1852</v>
      </c>
      <c r="K76" s="75"/>
      <c r="L76" s="75"/>
      <c r="M76" s="75"/>
      <c r="N76" s="75"/>
      <c r="O76" s="75"/>
      <c r="P76" s="75"/>
      <c r="Q76" s="75"/>
    </row>
    <row r="77" spans="1:17" ht="21.75">
      <c r="A77" s="79">
        <v>47</v>
      </c>
      <c r="B77" s="81" t="s">
        <v>309</v>
      </c>
      <c r="C77" s="78" t="s">
        <v>92</v>
      </c>
      <c r="D77" s="83" t="s">
        <v>70</v>
      </c>
      <c r="E77" s="84">
        <v>20</v>
      </c>
      <c r="F77" s="76">
        <v>12.13</v>
      </c>
      <c r="G77" s="75"/>
      <c r="H77" s="75"/>
      <c r="I77" s="75"/>
      <c r="J77" s="85">
        <v>243</v>
      </c>
      <c r="K77" s="75"/>
      <c r="L77" s="75"/>
      <c r="M77" s="75"/>
      <c r="N77" s="75"/>
      <c r="O77" s="75"/>
      <c r="P77" s="75"/>
      <c r="Q77" s="75"/>
    </row>
    <row r="78" spans="1:17" ht="21.75">
      <c r="A78" s="79">
        <v>48</v>
      </c>
      <c r="B78" s="81" t="s">
        <v>309</v>
      </c>
      <c r="C78" s="78" t="s">
        <v>93</v>
      </c>
      <c r="D78" s="83" t="s">
        <v>70</v>
      </c>
      <c r="E78" s="84">
        <v>50</v>
      </c>
      <c r="F78" s="76">
        <v>300.53</v>
      </c>
      <c r="G78" s="75"/>
      <c r="H78" s="75"/>
      <c r="I78" s="75"/>
      <c r="J78" s="85">
        <v>15027</v>
      </c>
      <c r="K78" s="75"/>
      <c r="L78" s="75"/>
      <c r="M78" s="75"/>
      <c r="N78" s="75"/>
      <c r="O78" s="75"/>
      <c r="P78" s="75"/>
      <c r="Q78" s="75"/>
    </row>
    <row r="79" spans="1:17" ht="21.75">
      <c r="A79" s="79">
        <v>49</v>
      </c>
      <c r="B79" s="81" t="s">
        <v>309</v>
      </c>
      <c r="C79" s="78" t="s">
        <v>94</v>
      </c>
      <c r="D79" s="83" t="s">
        <v>70</v>
      </c>
      <c r="E79" s="84">
        <v>4</v>
      </c>
      <c r="F79" s="76">
        <v>53.41</v>
      </c>
      <c r="G79" s="75"/>
      <c r="H79" s="75"/>
      <c r="I79" s="75"/>
      <c r="J79" s="85">
        <v>214</v>
      </c>
      <c r="K79" s="75"/>
      <c r="L79" s="75"/>
      <c r="M79" s="75"/>
      <c r="N79" s="75"/>
      <c r="O79" s="75"/>
      <c r="P79" s="75"/>
      <c r="Q79" s="75"/>
    </row>
    <row r="80" spans="1:17" ht="21.75">
      <c r="A80" s="79">
        <v>50</v>
      </c>
      <c r="B80" s="81" t="s">
        <v>309</v>
      </c>
      <c r="C80" s="78" t="s">
        <v>95</v>
      </c>
      <c r="D80" s="83" t="s">
        <v>70</v>
      </c>
      <c r="E80" s="84">
        <v>3</v>
      </c>
      <c r="F80" s="76">
        <v>28.63</v>
      </c>
      <c r="G80" s="75"/>
      <c r="H80" s="75"/>
      <c r="I80" s="75"/>
      <c r="J80" s="85">
        <v>86</v>
      </c>
      <c r="K80" s="75"/>
      <c r="L80" s="75"/>
      <c r="M80" s="75"/>
      <c r="N80" s="75"/>
      <c r="O80" s="75"/>
      <c r="P80" s="75"/>
      <c r="Q80" s="75"/>
    </row>
    <row r="81" spans="1:17" ht="21.75">
      <c r="A81" s="79">
        <v>51</v>
      </c>
      <c r="B81" s="81" t="s">
        <v>309</v>
      </c>
      <c r="C81" s="78" t="s">
        <v>96</v>
      </c>
      <c r="D81" s="83" t="s">
        <v>70</v>
      </c>
      <c r="E81" s="84">
        <v>10</v>
      </c>
      <c r="F81" s="76">
        <v>18.19</v>
      </c>
      <c r="G81" s="75"/>
      <c r="H81" s="75"/>
      <c r="I81" s="75"/>
      <c r="J81" s="85">
        <v>182</v>
      </c>
      <c r="K81" s="75"/>
      <c r="L81" s="75"/>
      <c r="M81" s="75"/>
      <c r="N81" s="75"/>
      <c r="O81" s="75"/>
      <c r="P81" s="75"/>
      <c r="Q81" s="75"/>
    </row>
    <row r="82" spans="1:17" ht="21.75">
      <c r="A82" s="79">
        <v>52</v>
      </c>
      <c r="B82" s="81" t="s">
        <v>309</v>
      </c>
      <c r="C82" s="78" t="s">
        <v>97</v>
      </c>
      <c r="D82" s="83" t="s">
        <v>70</v>
      </c>
      <c r="E82" s="84">
        <v>10</v>
      </c>
      <c r="F82" s="76">
        <v>11.63</v>
      </c>
      <c r="G82" s="75"/>
      <c r="H82" s="75"/>
      <c r="I82" s="75"/>
      <c r="J82" s="85">
        <v>116</v>
      </c>
      <c r="K82" s="75"/>
      <c r="L82" s="75"/>
      <c r="M82" s="75"/>
      <c r="N82" s="75"/>
      <c r="O82" s="75"/>
      <c r="P82" s="75"/>
      <c r="Q82" s="75"/>
    </row>
    <row r="83" spans="1:17" ht="21.75">
      <c r="A83" s="79">
        <v>53</v>
      </c>
      <c r="B83" s="81" t="s">
        <v>309</v>
      </c>
      <c r="C83" s="78" t="s">
        <v>98</v>
      </c>
      <c r="D83" s="83" t="s">
        <v>70</v>
      </c>
      <c r="E83" s="84">
        <v>3</v>
      </c>
      <c r="F83" s="76">
        <v>7.81</v>
      </c>
      <c r="G83" s="75"/>
      <c r="H83" s="75"/>
      <c r="I83" s="75"/>
      <c r="J83" s="85">
        <v>23</v>
      </c>
      <c r="K83" s="75"/>
      <c r="L83" s="75"/>
      <c r="M83" s="75"/>
      <c r="N83" s="75"/>
      <c r="O83" s="75"/>
      <c r="P83" s="75"/>
      <c r="Q83" s="75"/>
    </row>
    <row r="84" spans="1:17" ht="53.25">
      <c r="A84" s="29">
        <v>54</v>
      </c>
      <c r="B84" s="81" t="s">
        <v>99</v>
      </c>
      <c r="C84" s="77" t="s">
        <v>101</v>
      </c>
      <c r="D84" s="80" t="s">
        <v>100</v>
      </c>
      <c r="E84" s="82">
        <v>17</v>
      </c>
      <c r="F84" s="74">
        <v>522.11</v>
      </c>
      <c r="G84" s="74">
        <v>240.38</v>
      </c>
      <c r="H84" s="74">
        <v>226.72</v>
      </c>
      <c r="I84" s="74">
        <v>52.16</v>
      </c>
      <c r="J84" s="75">
        <v>8876</v>
      </c>
      <c r="K84" s="75">
        <v>4086</v>
      </c>
      <c r="L84" s="75">
        <v>3854</v>
      </c>
      <c r="M84" s="75">
        <v>887</v>
      </c>
      <c r="N84" s="75">
        <v>2</v>
      </c>
      <c r="O84" s="75">
        <v>34</v>
      </c>
      <c r="P84" s="75">
        <v>0.34</v>
      </c>
      <c r="Q84" s="75">
        <v>5.78</v>
      </c>
    </row>
    <row r="85" spans="1:17" ht="21.75">
      <c r="A85" s="79">
        <v>55</v>
      </c>
      <c r="B85" s="81" t="s">
        <v>309</v>
      </c>
      <c r="C85" s="78" t="s">
        <v>102</v>
      </c>
      <c r="D85" s="83" t="s">
        <v>31</v>
      </c>
      <c r="E85" s="84">
        <v>15</v>
      </c>
      <c r="F85" s="76">
        <v>65.08</v>
      </c>
      <c r="G85" s="75"/>
      <c r="H85" s="75"/>
      <c r="I85" s="75"/>
      <c r="J85" s="85">
        <v>976</v>
      </c>
      <c r="K85" s="75"/>
      <c r="L85" s="75"/>
      <c r="M85" s="75"/>
      <c r="N85" s="75"/>
      <c r="O85" s="75"/>
      <c r="P85" s="75"/>
      <c r="Q85" s="75"/>
    </row>
    <row r="86" spans="1:17" ht="21.75">
      <c r="A86" s="79">
        <v>56</v>
      </c>
      <c r="B86" s="81" t="s">
        <v>309</v>
      </c>
      <c r="C86" s="78" t="s">
        <v>103</v>
      </c>
      <c r="D86" s="83" t="s">
        <v>31</v>
      </c>
      <c r="E86" s="84">
        <v>2</v>
      </c>
      <c r="F86" s="76">
        <v>69.92</v>
      </c>
      <c r="G86" s="75"/>
      <c r="H86" s="75"/>
      <c r="I86" s="75"/>
      <c r="J86" s="85">
        <v>140</v>
      </c>
      <c r="K86" s="75"/>
      <c r="L86" s="75"/>
      <c r="M86" s="75"/>
      <c r="N86" s="75"/>
      <c r="O86" s="75"/>
      <c r="P86" s="75"/>
      <c r="Q86" s="75"/>
    </row>
    <row r="87" spans="1:17" ht="21.75">
      <c r="A87" s="79">
        <v>57</v>
      </c>
      <c r="B87" s="81" t="s">
        <v>309</v>
      </c>
      <c r="C87" s="78" t="s">
        <v>104</v>
      </c>
      <c r="D87" s="83" t="s">
        <v>31</v>
      </c>
      <c r="E87" s="84">
        <v>2</v>
      </c>
      <c r="F87" s="76">
        <v>15.51</v>
      </c>
      <c r="G87" s="75"/>
      <c r="H87" s="75"/>
      <c r="I87" s="75"/>
      <c r="J87" s="85">
        <v>31</v>
      </c>
      <c r="K87" s="75"/>
      <c r="L87" s="75"/>
      <c r="M87" s="75"/>
      <c r="N87" s="75"/>
      <c r="O87" s="75"/>
      <c r="P87" s="75"/>
      <c r="Q87" s="75"/>
    </row>
    <row r="88" spans="1:17" ht="21.75">
      <c r="A88" s="79">
        <v>58</v>
      </c>
      <c r="B88" s="81" t="s">
        <v>309</v>
      </c>
      <c r="C88" s="78" t="s">
        <v>105</v>
      </c>
      <c r="D88" s="83" t="s">
        <v>31</v>
      </c>
      <c r="E88" s="84">
        <v>48</v>
      </c>
      <c r="F88" s="76">
        <v>287.27</v>
      </c>
      <c r="G88" s="75"/>
      <c r="H88" s="75"/>
      <c r="I88" s="75"/>
      <c r="J88" s="85">
        <v>13789</v>
      </c>
      <c r="K88" s="75"/>
      <c r="L88" s="75"/>
      <c r="M88" s="75"/>
      <c r="N88" s="75"/>
      <c r="O88" s="75"/>
      <c r="P88" s="75"/>
      <c r="Q88" s="75"/>
    </row>
    <row r="89" spans="1:17" ht="48">
      <c r="A89" s="29">
        <v>59</v>
      </c>
      <c r="B89" s="81" t="s">
        <v>106</v>
      </c>
      <c r="C89" s="77" t="s">
        <v>107</v>
      </c>
      <c r="D89" s="80" t="s">
        <v>68</v>
      </c>
      <c r="E89" s="86">
        <v>0.85</v>
      </c>
      <c r="F89" s="74">
        <v>6507.75</v>
      </c>
      <c r="G89" s="74">
        <v>1256.59</v>
      </c>
      <c r="H89" s="74">
        <v>1539.27</v>
      </c>
      <c r="I89" s="74">
        <v>562.22</v>
      </c>
      <c r="J89" s="75">
        <v>5532</v>
      </c>
      <c r="K89" s="75">
        <v>1068</v>
      </c>
      <c r="L89" s="75">
        <v>1308</v>
      </c>
      <c r="M89" s="75">
        <v>478</v>
      </c>
      <c r="N89" s="75">
        <v>10.7</v>
      </c>
      <c r="O89" s="75">
        <v>9.1</v>
      </c>
      <c r="P89" s="75">
        <v>3.61</v>
      </c>
      <c r="Q89" s="75">
        <v>3.07</v>
      </c>
    </row>
    <row r="90" spans="1:17" ht="21.75">
      <c r="A90" s="79">
        <v>60</v>
      </c>
      <c r="B90" s="81" t="s">
        <v>309</v>
      </c>
      <c r="C90" s="78" t="s">
        <v>108</v>
      </c>
      <c r="D90" s="83" t="s">
        <v>31</v>
      </c>
      <c r="E90" s="84">
        <v>5</v>
      </c>
      <c r="F90" s="76">
        <v>94.07</v>
      </c>
      <c r="G90" s="75"/>
      <c r="H90" s="75"/>
      <c r="I90" s="75"/>
      <c r="J90" s="85">
        <v>470</v>
      </c>
      <c r="K90" s="75"/>
      <c r="L90" s="75"/>
      <c r="M90" s="75"/>
      <c r="N90" s="75"/>
      <c r="O90" s="75"/>
      <c r="P90" s="75"/>
      <c r="Q90" s="75"/>
    </row>
    <row r="91" spans="1:17" ht="21.75">
      <c r="A91" s="79">
        <v>61</v>
      </c>
      <c r="B91" s="81" t="s">
        <v>309</v>
      </c>
      <c r="C91" s="78" t="s">
        <v>109</v>
      </c>
      <c r="D91" s="83" t="s">
        <v>31</v>
      </c>
      <c r="E91" s="84">
        <v>16</v>
      </c>
      <c r="F91" s="76">
        <v>268.86</v>
      </c>
      <c r="G91" s="75"/>
      <c r="H91" s="75"/>
      <c r="I91" s="75"/>
      <c r="J91" s="85">
        <v>4302</v>
      </c>
      <c r="K91" s="75"/>
      <c r="L91" s="75"/>
      <c r="M91" s="75"/>
      <c r="N91" s="75"/>
      <c r="O91" s="75"/>
      <c r="P91" s="75"/>
      <c r="Q91" s="75"/>
    </row>
    <row r="92" spans="1:17" ht="21.75">
      <c r="A92" s="79">
        <v>62</v>
      </c>
      <c r="B92" s="81" t="s">
        <v>309</v>
      </c>
      <c r="C92" s="78" t="s">
        <v>110</v>
      </c>
      <c r="D92" s="83" t="s">
        <v>31</v>
      </c>
      <c r="E92" s="84">
        <v>8</v>
      </c>
      <c r="F92" s="76">
        <v>330.51</v>
      </c>
      <c r="G92" s="75"/>
      <c r="H92" s="75"/>
      <c r="I92" s="75"/>
      <c r="J92" s="85">
        <v>2644</v>
      </c>
      <c r="K92" s="75"/>
      <c r="L92" s="75"/>
      <c r="M92" s="75"/>
      <c r="N92" s="75"/>
      <c r="O92" s="75"/>
      <c r="P92" s="75"/>
      <c r="Q92" s="75"/>
    </row>
    <row r="93" spans="1:17" ht="21.75">
      <c r="A93" s="79">
        <v>63</v>
      </c>
      <c r="B93" s="81" t="s">
        <v>309</v>
      </c>
      <c r="C93" s="78" t="s">
        <v>111</v>
      </c>
      <c r="D93" s="83" t="s">
        <v>31</v>
      </c>
      <c r="E93" s="84">
        <v>5</v>
      </c>
      <c r="F93" s="76">
        <v>358.47</v>
      </c>
      <c r="G93" s="75"/>
      <c r="H93" s="75"/>
      <c r="I93" s="75"/>
      <c r="J93" s="85">
        <v>1792</v>
      </c>
      <c r="K93" s="75"/>
      <c r="L93" s="75"/>
      <c r="M93" s="75"/>
      <c r="N93" s="75"/>
      <c r="O93" s="75"/>
      <c r="P93" s="75"/>
      <c r="Q93" s="75"/>
    </row>
    <row r="94" spans="1:17" ht="21.75">
      <c r="A94" s="79">
        <v>64</v>
      </c>
      <c r="B94" s="81" t="s">
        <v>309</v>
      </c>
      <c r="C94" s="78" t="s">
        <v>112</v>
      </c>
      <c r="D94" s="83" t="s">
        <v>31</v>
      </c>
      <c r="E94" s="84">
        <v>5</v>
      </c>
      <c r="F94" s="76">
        <v>66.1</v>
      </c>
      <c r="G94" s="75"/>
      <c r="H94" s="75"/>
      <c r="I94" s="75"/>
      <c r="J94" s="85">
        <v>331</v>
      </c>
      <c r="K94" s="75"/>
      <c r="L94" s="75"/>
      <c r="M94" s="75"/>
      <c r="N94" s="75"/>
      <c r="O94" s="75"/>
      <c r="P94" s="75"/>
      <c r="Q94" s="75"/>
    </row>
    <row r="95" spans="1:17" ht="21.75">
      <c r="A95" s="79">
        <v>65</v>
      </c>
      <c r="B95" s="81" t="s">
        <v>309</v>
      </c>
      <c r="C95" s="78" t="s">
        <v>113</v>
      </c>
      <c r="D95" s="83" t="s">
        <v>31</v>
      </c>
      <c r="E95" s="84">
        <v>21</v>
      </c>
      <c r="F95" s="76">
        <v>111.86</v>
      </c>
      <c r="G95" s="75"/>
      <c r="H95" s="75"/>
      <c r="I95" s="75"/>
      <c r="J95" s="85">
        <v>2349</v>
      </c>
      <c r="K95" s="75"/>
      <c r="L95" s="75"/>
      <c r="M95" s="75"/>
      <c r="N95" s="75"/>
      <c r="O95" s="75"/>
      <c r="P95" s="75"/>
      <c r="Q95" s="75"/>
    </row>
    <row r="96" spans="1:17" ht="21.75">
      <c r="A96" s="79">
        <v>66</v>
      </c>
      <c r="B96" s="81" t="s">
        <v>309</v>
      </c>
      <c r="C96" s="78" t="s">
        <v>114</v>
      </c>
      <c r="D96" s="83" t="s">
        <v>31</v>
      </c>
      <c r="E96" s="84">
        <v>8</v>
      </c>
      <c r="F96" s="76">
        <v>156.99</v>
      </c>
      <c r="G96" s="75"/>
      <c r="H96" s="75"/>
      <c r="I96" s="75"/>
      <c r="J96" s="85">
        <v>1256</v>
      </c>
      <c r="K96" s="75"/>
      <c r="L96" s="75"/>
      <c r="M96" s="75"/>
      <c r="N96" s="75"/>
      <c r="O96" s="75"/>
      <c r="P96" s="75"/>
      <c r="Q96" s="75"/>
    </row>
    <row r="97" spans="1:17" ht="21.75">
      <c r="A97" s="79">
        <v>67</v>
      </c>
      <c r="B97" s="81" t="s">
        <v>309</v>
      </c>
      <c r="C97" s="78" t="s">
        <v>115</v>
      </c>
      <c r="D97" s="83" t="s">
        <v>31</v>
      </c>
      <c r="E97" s="84">
        <v>5</v>
      </c>
      <c r="F97" s="76">
        <v>300</v>
      </c>
      <c r="G97" s="75"/>
      <c r="H97" s="75"/>
      <c r="I97" s="75"/>
      <c r="J97" s="85">
        <v>1500</v>
      </c>
      <c r="K97" s="75"/>
      <c r="L97" s="75"/>
      <c r="M97" s="75"/>
      <c r="N97" s="75"/>
      <c r="O97" s="75"/>
      <c r="P97" s="75"/>
      <c r="Q97" s="75"/>
    </row>
    <row r="98" spans="1:17" ht="21.75">
      <c r="A98" s="79">
        <v>68</v>
      </c>
      <c r="B98" s="81" t="s">
        <v>309</v>
      </c>
      <c r="C98" s="78" t="s">
        <v>116</v>
      </c>
      <c r="D98" s="83" t="s">
        <v>31</v>
      </c>
      <c r="E98" s="84">
        <v>5</v>
      </c>
      <c r="F98" s="76">
        <v>101.06</v>
      </c>
      <c r="G98" s="75"/>
      <c r="H98" s="75"/>
      <c r="I98" s="75"/>
      <c r="J98" s="85">
        <v>505</v>
      </c>
      <c r="K98" s="75"/>
      <c r="L98" s="75"/>
      <c r="M98" s="75"/>
      <c r="N98" s="75"/>
      <c r="O98" s="75"/>
      <c r="P98" s="75"/>
      <c r="Q98" s="75"/>
    </row>
    <row r="99" spans="1:17" ht="21.75">
      <c r="A99" s="79">
        <v>69</v>
      </c>
      <c r="B99" s="81" t="s">
        <v>309</v>
      </c>
      <c r="C99" s="78" t="s">
        <v>117</v>
      </c>
      <c r="D99" s="83" t="s">
        <v>31</v>
      </c>
      <c r="E99" s="84">
        <v>1</v>
      </c>
      <c r="F99" s="76">
        <v>188.16</v>
      </c>
      <c r="G99" s="75"/>
      <c r="H99" s="75"/>
      <c r="I99" s="75"/>
      <c r="J99" s="85">
        <v>188</v>
      </c>
      <c r="K99" s="75"/>
      <c r="L99" s="75"/>
      <c r="M99" s="75"/>
      <c r="N99" s="75"/>
      <c r="O99" s="75"/>
      <c r="P99" s="75"/>
      <c r="Q99" s="75"/>
    </row>
    <row r="100" spans="1:17" ht="21.75">
      <c r="A100" s="79">
        <v>70</v>
      </c>
      <c r="B100" s="81" t="s">
        <v>309</v>
      </c>
      <c r="C100" s="78" t="s">
        <v>118</v>
      </c>
      <c r="D100" s="83" t="s">
        <v>31</v>
      </c>
      <c r="E100" s="84">
        <v>2</v>
      </c>
      <c r="F100" s="76">
        <v>199.45</v>
      </c>
      <c r="G100" s="75"/>
      <c r="H100" s="75"/>
      <c r="I100" s="75"/>
      <c r="J100" s="85">
        <v>399</v>
      </c>
      <c r="K100" s="75"/>
      <c r="L100" s="75"/>
      <c r="M100" s="75"/>
      <c r="N100" s="75"/>
      <c r="O100" s="75"/>
      <c r="P100" s="75"/>
      <c r="Q100" s="75"/>
    </row>
    <row r="101" spans="1:17" ht="21.75">
      <c r="A101" s="79">
        <v>71</v>
      </c>
      <c r="B101" s="81" t="s">
        <v>309</v>
      </c>
      <c r="C101" s="78" t="s">
        <v>119</v>
      </c>
      <c r="D101" s="83" t="s">
        <v>31</v>
      </c>
      <c r="E101" s="84">
        <v>3</v>
      </c>
      <c r="F101" s="76">
        <v>61.02</v>
      </c>
      <c r="G101" s="75"/>
      <c r="H101" s="75"/>
      <c r="I101" s="75"/>
      <c r="J101" s="85">
        <v>183</v>
      </c>
      <c r="K101" s="75"/>
      <c r="L101" s="75"/>
      <c r="M101" s="75"/>
      <c r="N101" s="75"/>
      <c r="O101" s="75"/>
      <c r="P101" s="75"/>
      <c r="Q101" s="75"/>
    </row>
    <row r="102" spans="1:17" ht="21.75">
      <c r="A102" s="79">
        <v>72</v>
      </c>
      <c r="B102" s="81" t="s">
        <v>309</v>
      </c>
      <c r="C102" s="78" t="s">
        <v>120</v>
      </c>
      <c r="D102" s="83" t="s">
        <v>31</v>
      </c>
      <c r="E102" s="84">
        <v>20</v>
      </c>
      <c r="F102" s="76">
        <v>80.72</v>
      </c>
      <c r="G102" s="75"/>
      <c r="H102" s="75"/>
      <c r="I102" s="75"/>
      <c r="J102" s="85">
        <v>1614</v>
      </c>
      <c r="K102" s="75"/>
      <c r="L102" s="75"/>
      <c r="M102" s="75"/>
      <c r="N102" s="75"/>
      <c r="O102" s="75"/>
      <c r="P102" s="75"/>
      <c r="Q102" s="75"/>
    </row>
    <row r="103" spans="1:17" ht="21.75">
      <c r="A103" s="79">
        <v>73</v>
      </c>
      <c r="B103" s="81" t="s">
        <v>309</v>
      </c>
      <c r="C103" s="78" t="s">
        <v>121</v>
      </c>
      <c r="D103" s="83" t="s">
        <v>31</v>
      </c>
      <c r="E103" s="84">
        <v>5</v>
      </c>
      <c r="F103" s="76">
        <v>22.25</v>
      </c>
      <c r="G103" s="75"/>
      <c r="H103" s="75"/>
      <c r="I103" s="75"/>
      <c r="J103" s="85">
        <v>111</v>
      </c>
      <c r="K103" s="75"/>
      <c r="L103" s="75"/>
      <c r="M103" s="75"/>
      <c r="N103" s="75"/>
      <c r="O103" s="75"/>
      <c r="P103" s="75"/>
      <c r="Q103" s="75"/>
    </row>
    <row r="104" spans="1:17" ht="21.75">
      <c r="A104" s="79">
        <v>74</v>
      </c>
      <c r="B104" s="81" t="s">
        <v>309</v>
      </c>
      <c r="C104" s="78" t="s">
        <v>122</v>
      </c>
      <c r="D104" s="83" t="s">
        <v>31</v>
      </c>
      <c r="E104" s="84">
        <v>20</v>
      </c>
      <c r="F104" s="76">
        <v>27.97</v>
      </c>
      <c r="G104" s="75"/>
      <c r="H104" s="75"/>
      <c r="I104" s="75"/>
      <c r="J104" s="85">
        <v>559</v>
      </c>
      <c r="K104" s="75"/>
      <c r="L104" s="75"/>
      <c r="M104" s="75"/>
      <c r="N104" s="75"/>
      <c r="O104" s="75"/>
      <c r="P104" s="75"/>
      <c r="Q104" s="75"/>
    </row>
    <row r="105" spans="1:17" ht="21.75">
      <c r="A105" s="79">
        <v>75</v>
      </c>
      <c r="B105" s="81" t="s">
        <v>309</v>
      </c>
      <c r="C105" s="78" t="s">
        <v>123</v>
      </c>
      <c r="D105" s="83" t="s">
        <v>31</v>
      </c>
      <c r="E105" s="84">
        <v>75</v>
      </c>
      <c r="F105" s="76">
        <v>27.97</v>
      </c>
      <c r="G105" s="75"/>
      <c r="H105" s="75"/>
      <c r="I105" s="75"/>
      <c r="J105" s="85">
        <v>2098</v>
      </c>
      <c r="K105" s="75"/>
      <c r="L105" s="75"/>
      <c r="M105" s="75"/>
      <c r="N105" s="75"/>
      <c r="O105" s="75"/>
      <c r="P105" s="75"/>
      <c r="Q105" s="75"/>
    </row>
    <row r="106" spans="1:17" ht="21.75">
      <c r="A106" s="79">
        <v>76</v>
      </c>
      <c r="B106" s="81" t="s">
        <v>309</v>
      </c>
      <c r="C106" s="78" t="s">
        <v>124</v>
      </c>
      <c r="D106" s="83" t="s">
        <v>31</v>
      </c>
      <c r="E106" s="84">
        <v>25</v>
      </c>
      <c r="F106" s="76">
        <v>77.54</v>
      </c>
      <c r="G106" s="75"/>
      <c r="H106" s="75"/>
      <c r="I106" s="75"/>
      <c r="J106" s="85">
        <v>1939</v>
      </c>
      <c r="K106" s="75"/>
      <c r="L106" s="75"/>
      <c r="M106" s="75"/>
      <c r="N106" s="75"/>
      <c r="O106" s="75"/>
      <c r="P106" s="75"/>
      <c r="Q106" s="75"/>
    </row>
    <row r="107" spans="1:17" ht="21.75">
      <c r="A107" s="79">
        <v>77</v>
      </c>
      <c r="B107" s="81" t="s">
        <v>309</v>
      </c>
      <c r="C107" s="78" t="s">
        <v>125</v>
      </c>
      <c r="D107" s="83" t="s">
        <v>31</v>
      </c>
      <c r="E107" s="84">
        <v>30</v>
      </c>
      <c r="F107" s="76">
        <v>97.88</v>
      </c>
      <c r="G107" s="75"/>
      <c r="H107" s="75"/>
      <c r="I107" s="75"/>
      <c r="J107" s="85">
        <v>2936</v>
      </c>
      <c r="K107" s="75"/>
      <c r="L107" s="75"/>
      <c r="M107" s="75"/>
      <c r="N107" s="75"/>
      <c r="O107" s="75"/>
      <c r="P107" s="75"/>
      <c r="Q107" s="75"/>
    </row>
    <row r="108" spans="1:17" ht="21.75">
      <c r="A108" s="79">
        <v>78</v>
      </c>
      <c r="B108" s="81" t="s">
        <v>309</v>
      </c>
      <c r="C108" s="78" t="s">
        <v>126</v>
      </c>
      <c r="D108" s="83" t="s">
        <v>31</v>
      </c>
      <c r="E108" s="84">
        <v>20</v>
      </c>
      <c r="F108" s="76">
        <v>132.2</v>
      </c>
      <c r="G108" s="75"/>
      <c r="H108" s="75"/>
      <c r="I108" s="75"/>
      <c r="J108" s="85">
        <v>2644</v>
      </c>
      <c r="K108" s="75"/>
      <c r="L108" s="75"/>
      <c r="M108" s="75"/>
      <c r="N108" s="75"/>
      <c r="O108" s="75"/>
      <c r="P108" s="75"/>
      <c r="Q108" s="75"/>
    </row>
    <row r="109" spans="1:17" ht="21.75">
      <c r="A109" s="79">
        <v>79</v>
      </c>
      <c r="B109" s="81" t="s">
        <v>309</v>
      </c>
      <c r="C109" s="78" t="s">
        <v>127</v>
      </c>
      <c r="D109" s="83" t="s">
        <v>31</v>
      </c>
      <c r="E109" s="84">
        <v>5</v>
      </c>
      <c r="F109" s="76">
        <v>80.72</v>
      </c>
      <c r="G109" s="75"/>
      <c r="H109" s="75"/>
      <c r="I109" s="75"/>
      <c r="J109" s="85">
        <v>404</v>
      </c>
      <c r="K109" s="75"/>
      <c r="L109" s="75"/>
      <c r="M109" s="75"/>
      <c r="N109" s="75"/>
      <c r="O109" s="75"/>
      <c r="P109" s="75"/>
      <c r="Q109" s="75"/>
    </row>
    <row r="110" spans="1:17" ht="21.75">
      <c r="A110" s="79">
        <v>80</v>
      </c>
      <c r="B110" s="81" t="s">
        <v>309</v>
      </c>
      <c r="C110" s="78" t="s">
        <v>128</v>
      </c>
      <c r="D110" s="83" t="s">
        <v>31</v>
      </c>
      <c r="E110" s="84">
        <v>400</v>
      </c>
      <c r="F110" s="76">
        <v>1.85</v>
      </c>
      <c r="G110" s="75"/>
      <c r="H110" s="75"/>
      <c r="I110" s="75"/>
      <c r="J110" s="85">
        <v>740</v>
      </c>
      <c r="K110" s="75"/>
      <c r="L110" s="75"/>
      <c r="M110" s="75"/>
      <c r="N110" s="75"/>
      <c r="O110" s="75"/>
      <c r="P110" s="75"/>
      <c r="Q110" s="75"/>
    </row>
    <row r="111" spans="1:17" ht="21.75">
      <c r="A111" s="79">
        <v>81</v>
      </c>
      <c r="B111" s="81" t="s">
        <v>309</v>
      </c>
      <c r="C111" s="78" t="s">
        <v>129</v>
      </c>
      <c r="D111" s="83" t="s">
        <v>31</v>
      </c>
      <c r="E111" s="84">
        <v>400</v>
      </c>
      <c r="F111" s="76">
        <v>1.72</v>
      </c>
      <c r="G111" s="75"/>
      <c r="H111" s="75"/>
      <c r="I111" s="75"/>
      <c r="J111" s="85">
        <v>688</v>
      </c>
      <c r="K111" s="75"/>
      <c r="L111" s="75"/>
      <c r="M111" s="75"/>
      <c r="N111" s="75"/>
      <c r="O111" s="75"/>
      <c r="P111" s="75"/>
      <c r="Q111" s="75"/>
    </row>
    <row r="112" spans="1:17" ht="21.75">
      <c r="A112" s="79">
        <v>82</v>
      </c>
      <c r="B112" s="81" t="s">
        <v>309</v>
      </c>
      <c r="C112" s="78" t="s">
        <v>130</v>
      </c>
      <c r="D112" s="83" t="s">
        <v>31</v>
      </c>
      <c r="E112" s="84">
        <v>40</v>
      </c>
      <c r="F112" s="76">
        <v>0.89</v>
      </c>
      <c r="G112" s="75"/>
      <c r="H112" s="75"/>
      <c r="I112" s="75"/>
      <c r="J112" s="85">
        <v>36</v>
      </c>
      <c r="K112" s="75"/>
      <c r="L112" s="75"/>
      <c r="M112" s="75"/>
      <c r="N112" s="75"/>
      <c r="O112" s="75"/>
      <c r="P112" s="75"/>
      <c r="Q112" s="75"/>
    </row>
    <row r="113" spans="1:17" ht="21.75">
      <c r="A113" s="79">
        <v>83</v>
      </c>
      <c r="B113" s="81" t="s">
        <v>309</v>
      </c>
      <c r="C113" s="78" t="s">
        <v>131</v>
      </c>
      <c r="D113" s="83" t="s">
        <v>31</v>
      </c>
      <c r="E113" s="84">
        <v>150</v>
      </c>
      <c r="F113" s="76">
        <v>4.32</v>
      </c>
      <c r="G113" s="75"/>
      <c r="H113" s="75"/>
      <c r="I113" s="75"/>
      <c r="J113" s="85">
        <v>648</v>
      </c>
      <c r="K113" s="75"/>
      <c r="L113" s="75"/>
      <c r="M113" s="75"/>
      <c r="N113" s="75"/>
      <c r="O113" s="75"/>
      <c r="P113" s="75"/>
      <c r="Q113" s="75"/>
    </row>
    <row r="114" spans="1:17" ht="21.75">
      <c r="A114" s="79">
        <v>84</v>
      </c>
      <c r="B114" s="81" t="s">
        <v>309</v>
      </c>
      <c r="C114" s="78" t="s">
        <v>132</v>
      </c>
      <c r="D114" s="83" t="s">
        <v>31</v>
      </c>
      <c r="E114" s="84">
        <v>25</v>
      </c>
      <c r="F114" s="76">
        <v>2.42</v>
      </c>
      <c r="G114" s="75"/>
      <c r="H114" s="75"/>
      <c r="I114" s="75"/>
      <c r="J114" s="85">
        <v>61</v>
      </c>
      <c r="K114" s="75"/>
      <c r="L114" s="75"/>
      <c r="M114" s="75"/>
      <c r="N114" s="75"/>
      <c r="O114" s="75"/>
      <c r="P114" s="75"/>
      <c r="Q114" s="75"/>
    </row>
    <row r="115" spans="1:17" ht="48">
      <c r="A115" s="29">
        <v>85</v>
      </c>
      <c r="B115" s="81" t="s">
        <v>133</v>
      </c>
      <c r="C115" s="77" t="s">
        <v>134</v>
      </c>
      <c r="D115" s="80" t="s">
        <v>68</v>
      </c>
      <c r="E115" s="86">
        <v>2.2</v>
      </c>
      <c r="F115" s="74">
        <v>11770.21</v>
      </c>
      <c r="G115" s="74">
        <v>4415.67</v>
      </c>
      <c r="H115" s="74">
        <v>5201.58</v>
      </c>
      <c r="I115" s="74">
        <v>1993.06</v>
      </c>
      <c r="J115" s="75">
        <v>25894</v>
      </c>
      <c r="K115" s="75">
        <v>9714</v>
      </c>
      <c r="L115" s="75">
        <v>11443</v>
      </c>
      <c r="M115" s="75">
        <v>4385</v>
      </c>
      <c r="N115" s="75">
        <v>37.6</v>
      </c>
      <c r="O115" s="75">
        <v>82.72</v>
      </c>
      <c r="P115" s="75">
        <v>12.78</v>
      </c>
      <c r="Q115" s="75">
        <v>28.12</v>
      </c>
    </row>
    <row r="116" spans="1:17" ht="21.75">
      <c r="A116" s="79">
        <v>86</v>
      </c>
      <c r="B116" s="81" t="s">
        <v>309</v>
      </c>
      <c r="C116" s="78" t="s">
        <v>135</v>
      </c>
      <c r="D116" s="83" t="s">
        <v>70</v>
      </c>
      <c r="E116" s="84">
        <v>130</v>
      </c>
      <c r="F116" s="76">
        <v>26.36</v>
      </c>
      <c r="G116" s="75"/>
      <c r="H116" s="75"/>
      <c r="I116" s="75"/>
      <c r="J116" s="85">
        <v>3427</v>
      </c>
      <c r="K116" s="75"/>
      <c r="L116" s="75"/>
      <c r="M116" s="75"/>
      <c r="N116" s="75"/>
      <c r="O116" s="75"/>
      <c r="P116" s="75"/>
      <c r="Q116" s="75"/>
    </row>
    <row r="117" spans="1:17" ht="21.75">
      <c r="A117" s="79">
        <v>87</v>
      </c>
      <c r="B117" s="81" t="s">
        <v>309</v>
      </c>
      <c r="C117" s="78" t="s">
        <v>136</v>
      </c>
      <c r="D117" s="83" t="s">
        <v>31</v>
      </c>
      <c r="E117" s="84">
        <v>10</v>
      </c>
      <c r="F117" s="76">
        <v>48.31</v>
      </c>
      <c r="G117" s="75"/>
      <c r="H117" s="75"/>
      <c r="I117" s="75"/>
      <c r="J117" s="85">
        <v>483</v>
      </c>
      <c r="K117" s="75"/>
      <c r="L117" s="75"/>
      <c r="M117" s="75"/>
      <c r="N117" s="75"/>
      <c r="O117" s="75"/>
      <c r="P117" s="75"/>
      <c r="Q117" s="75"/>
    </row>
    <row r="118" spans="1:17" ht="21.75">
      <c r="A118" s="79">
        <v>88</v>
      </c>
      <c r="B118" s="81" t="s">
        <v>309</v>
      </c>
      <c r="C118" s="78" t="s">
        <v>137</v>
      </c>
      <c r="D118" s="83" t="s">
        <v>31</v>
      </c>
      <c r="E118" s="84">
        <v>5</v>
      </c>
      <c r="F118" s="76">
        <v>42.69</v>
      </c>
      <c r="G118" s="75"/>
      <c r="H118" s="75"/>
      <c r="I118" s="75"/>
      <c r="J118" s="85">
        <v>213</v>
      </c>
      <c r="K118" s="75"/>
      <c r="L118" s="75"/>
      <c r="M118" s="75"/>
      <c r="N118" s="75"/>
      <c r="O118" s="75"/>
      <c r="P118" s="75"/>
      <c r="Q118" s="75"/>
    </row>
    <row r="119" spans="1:17" ht="21.75">
      <c r="A119" s="79">
        <v>89</v>
      </c>
      <c r="B119" s="81" t="s">
        <v>309</v>
      </c>
      <c r="C119" s="78" t="s">
        <v>138</v>
      </c>
      <c r="D119" s="83" t="s">
        <v>31</v>
      </c>
      <c r="E119" s="84">
        <v>5</v>
      </c>
      <c r="F119" s="76">
        <v>35.13</v>
      </c>
      <c r="G119" s="75"/>
      <c r="H119" s="75"/>
      <c r="I119" s="75"/>
      <c r="J119" s="85">
        <v>176</v>
      </c>
      <c r="K119" s="75"/>
      <c r="L119" s="75"/>
      <c r="M119" s="75"/>
      <c r="N119" s="75"/>
      <c r="O119" s="75"/>
      <c r="P119" s="75"/>
      <c r="Q119" s="75"/>
    </row>
    <row r="120" spans="1:17" ht="21.75">
      <c r="A120" s="79">
        <v>90</v>
      </c>
      <c r="B120" s="81" t="s">
        <v>309</v>
      </c>
      <c r="C120" s="78" t="s">
        <v>139</v>
      </c>
      <c r="D120" s="83" t="s">
        <v>31</v>
      </c>
      <c r="E120" s="84">
        <v>30</v>
      </c>
      <c r="F120" s="76">
        <v>37.95</v>
      </c>
      <c r="G120" s="75"/>
      <c r="H120" s="75"/>
      <c r="I120" s="75"/>
      <c r="J120" s="85">
        <v>1139</v>
      </c>
      <c r="K120" s="75"/>
      <c r="L120" s="75"/>
      <c r="M120" s="75"/>
      <c r="N120" s="75"/>
      <c r="O120" s="75"/>
      <c r="P120" s="75"/>
      <c r="Q120" s="75"/>
    </row>
    <row r="121" spans="1:17" ht="21.75">
      <c r="A121" s="79">
        <v>91</v>
      </c>
      <c r="B121" s="81" t="s">
        <v>309</v>
      </c>
      <c r="C121" s="78" t="s">
        <v>140</v>
      </c>
      <c r="D121" s="83" t="s">
        <v>70</v>
      </c>
      <c r="E121" s="84">
        <v>60</v>
      </c>
      <c r="F121" s="76">
        <v>110.38</v>
      </c>
      <c r="G121" s="75"/>
      <c r="H121" s="75"/>
      <c r="I121" s="75"/>
      <c r="J121" s="85">
        <v>6623</v>
      </c>
      <c r="K121" s="75"/>
      <c r="L121" s="75"/>
      <c r="M121" s="75"/>
      <c r="N121" s="75"/>
      <c r="O121" s="75"/>
      <c r="P121" s="75"/>
      <c r="Q121" s="75"/>
    </row>
    <row r="122" spans="1:17" ht="21.75">
      <c r="A122" s="79">
        <v>92</v>
      </c>
      <c r="B122" s="81" t="s">
        <v>309</v>
      </c>
      <c r="C122" s="78" t="s">
        <v>141</v>
      </c>
      <c r="D122" s="83" t="s">
        <v>31</v>
      </c>
      <c r="E122" s="84">
        <v>5</v>
      </c>
      <c r="F122" s="76">
        <v>33.81</v>
      </c>
      <c r="G122" s="75"/>
      <c r="H122" s="75"/>
      <c r="I122" s="75"/>
      <c r="J122" s="85">
        <v>169</v>
      </c>
      <c r="K122" s="75"/>
      <c r="L122" s="75"/>
      <c r="M122" s="75"/>
      <c r="N122" s="75"/>
      <c r="O122" s="75"/>
      <c r="P122" s="75"/>
      <c r="Q122" s="75"/>
    </row>
    <row r="123" spans="1:17" ht="21.75">
      <c r="A123" s="79">
        <v>93</v>
      </c>
      <c r="B123" s="81" t="s">
        <v>309</v>
      </c>
      <c r="C123" s="78" t="s">
        <v>142</v>
      </c>
      <c r="D123" s="83" t="s">
        <v>31</v>
      </c>
      <c r="E123" s="84">
        <v>5</v>
      </c>
      <c r="F123" s="76">
        <v>29.88</v>
      </c>
      <c r="G123" s="75"/>
      <c r="H123" s="75"/>
      <c r="I123" s="75"/>
      <c r="J123" s="85">
        <v>149</v>
      </c>
      <c r="K123" s="75"/>
      <c r="L123" s="75"/>
      <c r="M123" s="75"/>
      <c r="N123" s="75"/>
      <c r="O123" s="75"/>
      <c r="P123" s="75"/>
      <c r="Q123" s="75"/>
    </row>
    <row r="124" spans="1:17" ht="21.75">
      <c r="A124" s="79">
        <v>94</v>
      </c>
      <c r="B124" s="81" t="s">
        <v>309</v>
      </c>
      <c r="C124" s="78" t="s">
        <v>143</v>
      </c>
      <c r="D124" s="83" t="s">
        <v>31</v>
      </c>
      <c r="E124" s="84">
        <v>5</v>
      </c>
      <c r="F124" s="76">
        <v>24.59</v>
      </c>
      <c r="G124" s="75"/>
      <c r="H124" s="75"/>
      <c r="I124" s="75"/>
      <c r="J124" s="85">
        <v>123</v>
      </c>
      <c r="K124" s="75"/>
      <c r="L124" s="75"/>
      <c r="M124" s="75"/>
      <c r="N124" s="75"/>
      <c r="O124" s="75"/>
      <c r="P124" s="75"/>
      <c r="Q124" s="75"/>
    </row>
    <row r="125" spans="1:17" ht="21.75">
      <c r="A125" s="79">
        <v>95</v>
      </c>
      <c r="B125" s="81" t="s">
        <v>309</v>
      </c>
      <c r="C125" s="78" t="s">
        <v>144</v>
      </c>
      <c r="D125" s="83" t="s">
        <v>31</v>
      </c>
      <c r="E125" s="84">
        <v>158</v>
      </c>
      <c r="F125" s="76">
        <v>26.57</v>
      </c>
      <c r="G125" s="75"/>
      <c r="H125" s="75"/>
      <c r="I125" s="75"/>
      <c r="J125" s="85">
        <v>4198</v>
      </c>
      <c r="K125" s="75"/>
      <c r="L125" s="75"/>
      <c r="M125" s="75"/>
      <c r="N125" s="75"/>
      <c r="O125" s="75"/>
      <c r="P125" s="75"/>
      <c r="Q125" s="75"/>
    </row>
    <row r="126" spans="1:17" ht="21.75">
      <c r="A126" s="79">
        <v>96</v>
      </c>
      <c r="B126" s="81" t="s">
        <v>309</v>
      </c>
      <c r="C126" s="78" t="s">
        <v>145</v>
      </c>
      <c r="D126" s="83" t="s">
        <v>70</v>
      </c>
      <c r="E126" s="84">
        <v>30</v>
      </c>
      <c r="F126" s="76">
        <v>53.54</v>
      </c>
      <c r="G126" s="75"/>
      <c r="H126" s="75"/>
      <c r="I126" s="75"/>
      <c r="J126" s="85">
        <v>1606</v>
      </c>
      <c r="K126" s="75"/>
      <c r="L126" s="75"/>
      <c r="M126" s="75"/>
      <c r="N126" s="75"/>
      <c r="O126" s="75"/>
      <c r="P126" s="75"/>
      <c r="Q126" s="75"/>
    </row>
    <row r="127" spans="1:17" ht="21.75">
      <c r="A127" s="79">
        <v>97</v>
      </c>
      <c r="B127" s="81" t="s">
        <v>309</v>
      </c>
      <c r="C127" s="78" t="s">
        <v>146</v>
      </c>
      <c r="D127" s="83" t="s">
        <v>31</v>
      </c>
      <c r="E127" s="84">
        <v>15</v>
      </c>
      <c r="F127" s="76">
        <v>23.67</v>
      </c>
      <c r="G127" s="75"/>
      <c r="H127" s="75"/>
      <c r="I127" s="75"/>
      <c r="J127" s="85">
        <v>355</v>
      </c>
      <c r="K127" s="75"/>
      <c r="L127" s="75"/>
      <c r="M127" s="75"/>
      <c r="N127" s="75"/>
      <c r="O127" s="75"/>
      <c r="P127" s="75"/>
      <c r="Q127" s="75"/>
    </row>
    <row r="128" spans="1:17" ht="21.75">
      <c r="A128" s="79">
        <v>98</v>
      </c>
      <c r="B128" s="81" t="s">
        <v>309</v>
      </c>
      <c r="C128" s="78" t="s">
        <v>147</v>
      </c>
      <c r="D128" s="83" t="s">
        <v>31</v>
      </c>
      <c r="E128" s="84">
        <v>10</v>
      </c>
      <c r="F128" s="76">
        <v>20.92</v>
      </c>
      <c r="G128" s="75"/>
      <c r="H128" s="75"/>
      <c r="I128" s="75"/>
      <c r="J128" s="85">
        <v>209</v>
      </c>
      <c r="K128" s="75"/>
      <c r="L128" s="75"/>
      <c r="M128" s="75"/>
      <c r="N128" s="75"/>
      <c r="O128" s="75"/>
      <c r="P128" s="75"/>
      <c r="Q128" s="75"/>
    </row>
    <row r="129" spans="1:17" ht="21.75">
      <c r="A129" s="79">
        <v>99</v>
      </c>
      <c r="B129" s="81" t="s">
        <v>309</v>
      </c>
      <c r="C129" s="78" t="s">
        <v>148</v>
      </c>
      <c r="D129" s="83" t="s">
        <v>31</v>
      </c>
      <c r="E129" s="84">
        <v>20</v>
      </c>
      <c r="F129" s="76">
        <v>20.92</v>
      </c>
      <c r="G129" s="75"/>
      <c r="H129" s="75"/>
      <c r="I129" s="75"/>
      <c r="J129" s="85">
        <v>418</v>
      </c>
      <c r="K129" s="75"/>
      <c r="L129" s="75"/>
      <c r="M129" s="75"/>
      <c r="N129" s="75"/>
      <c r="O129" s="75"/>
      <c r="P129" s="75"/>
      <c r="Q129" s="75"/>
    </row>
    <row r="130" spans="1:17" ht="21.75">
      <c r="A130" s="79">
        <v>100</v>
      </c>
      <c r="B130" s="81" t="s">
        <v>309</v>
      </c>
      <c r="C130" s="78" t="s">
        <v>149</v>
      </c>
      <c r="D130" s="83" t="s">
        <v>31</v>
      </c>
      <c r="E130" s="84">
        <v>20</v>
      </c>
      <c r="F130" s="76">
        <v>17.21</v>
      </c>
      <c r="G130" s="75"/>
      <c r="H130" s="75"/>
      <c r="I130" s="75"/>
      <c r="J130" s="85">
        <v>344</v>
      </c>
      <c r="K130" s="75"/>
      <c r="L130" s="75"/>
      <c r="M130" s="75"/>
      <c r="N130" s="75"/>
      <c r="O130" s="75"/>
      <c r="P130" s="75"/>
      <c r="Q130" s="75"/>
    </row>
    <row r="131" spans="1:17" ht="21.75">
      <c r="A131" s="79">
        <v>101</v>
      </c>
      <c r="B131" s="81" t="s">
        <v>309</v>
      </c>
      <c r="C131" s="78" t="s">
        <v>150</v>
      </c>
      <c r="D131" s="83" t="s">
        <v>31</v>
      </c>
      <c r="E131" s="84">
        <v>100</v>
      </c>
      <c r="F131" s="76">
        <v>18.6</v>
      </c>
      <c r="G131" s="75"/>
      <c r="H131" s="75"/>
      <c r="I131" s="75"/>
      <c r="J131" s="85">
        <v>1860</v>
      </c>
      <c r="K131" s="75"/>
      <c r="L131" s="75"/>
      <c r="M131" s="75"/>
      <c r="N131" s="75"/>
      <c r="O131" s="75"/>
      <c r="P131" s="75"/>
      <c r="Q131" s="75"/>
    </row>
    <row r="132" spans="1:17" ht="53.25">
      <c r="A132" s="29">
        <v>102</v>
      </c>
      <c r="B132" s="81" t="s">
        <v>151</v>
      </c>
      <c r="C132" s="77" t="s">
        <v>152</v>
      </c>
      <c r="D132" s="80" t="s">
        <v>68</v>
      </c>
      <c r="E132" s="82">
        <v>2</v>
      </c>
      <c r="F132" s="74">
        <v>11158.85</v>
      </c>
      <c r="G132" s="74">
        <v>2795.02</v>
      </c>
      <c r="H132" s="74">
        <v>4381.51</v>
      </c>
      <c r="I132" s="74">
        <v>2444.09</v>
      </c>
      <c r="J132" s="75">
        <v>22318</v>
      </c>
      <c r="K132" s="75">
        <v>5590</v>
      </c>
      <c r="L132" s="75">
        <v>8763</v>
      </c>
      <c r="M132" s="75">
        <v>4888</v>
      </c>
      <c r="N132" s="75">
        <v>23.8</v>
      </c>
      <c r="O132" s="75">
        <v>47.6</v>
      </c>
      <c r="P132" s="75">
        <v>15.91</v>
      </c>
      <c r="Q132" s="75">
        <v>31.82</v>
      </c>
    </row>
    <row r="133" spans="1:17" ht="21.75">
      <c r="A133" s="79">
        <v>103</v>
      </c>
      <c r="B133" s="81" t="s">
        <v>309</v>
      </c>
      <c r="C133" s="78" t="s">
        <v>153</v>
      </c>
      <c r="D133" s="83" t="s">
        <v>70</v>
      </c>
      <c r="E133" s="84">
        <v>100</v>
      </c>
      <c r="F133" s="76">
        <v>3.29</v>
      </c>
      <c r="G133" s="75"/>
      <c r="H133" s="75"/>
      <c r="I133" s="75"/>
      <c r="J133" s="85">
        <v>329</v>
      </c>
      <c r="K133" s="75"/>
      <c r="L133" s="75"/>
      <c r="M133" s="75"/>
      <c r="N133" s="75"/>
      <c r="O133" s="75"/>
      <c r="P133" s="75"/>
      <c r="Q133" s="75"/>
    </row>
    <row r="134" spans="1:17" ht="21.75">
      <c r="A134" s="79">
        <v>104</v>
      </c>
      <c r="B134" s="81" t="s">
        <v>309</v>
      </c>
      <c r="C134" s="78" t="s">
        <v>154</v>
      </c>
      <c r="D134" s="83" t="s">
        <v>70</v>
      </c>
      <c r="E134" s="84">
        <v>100</v>
      </c>
      <c r="F134" s="76">
        <v>4.95</v>
      </c>
      <c r="G134" s="75"/>
      <c r="H134" s="75"/>
      <c r="I134" s="75"/>
      <c r="J134" s="85">
        <v>495</v>
      </c>
      <c r="K134" s="75"/>
      <c r="L134" s="75"/>
      <c r="M134" s="75"/>
      <c r="N134" s="75"/>
      <c r="O134" s="75"/>
      <c r="P134" s="75"/>
      <c r="Q134" s="75"/>
    </row>
    <row r="135" spans="1:17" ht="53.25">
      <c r="A135" s="29">
        <v>105</v>
      </c>
      <c r="B135" s="81" t="s">
        <v>155</v>
      </c>
      <c r="C135" s="77" t="s">
        <v>156</v>
      </c>
      <c r="D135" s="80" t="s">
        <v>68</v>
      </c>
      <c r="E135" s="86">
        <v>0.1</v>
      </c>
      <c r="F135" s="74">
        <v>14803.69</v>
      </c>
      <c r="G135" s="74">
        <v>4039.87</v>
      </c>
      <c r="H135" s="74">
        <v>6742.49</v>
      </c>
      <c r="I135" s="74">
        <v>3663.33</v>
      </c>
      <c r="J135" s="75">
        <v>1480</v>
      </c>
      <c r="K135" s="75">
        <v>404</v>
      </c>
      <c r="L135" s="75">
        <v>674</v>
      </c>
      <c r="M135" s="75">
        <v>366</v>
      </c>
      <c r="N135" s="75">
        <v>34.4</v>
      </c>
      <c r="O135" s="75">
        <v>3.44</v>
      </c>
      <c r="P135" s="75">
        <v>23.83</v>
      </c>
      <c r="Q135" s="75">
        <v>2.38</v>
      </c>
    </row>
    <row r="136" spans="1:17" ht="21.75">
      <c r="A136" s="79">
        <v>106</v>
      </c>
      <c r="B136" s="81" t="s">
        <v>309</v>
      </c>
      <c r="C136" s="78" t="s">
        <v>157</v>
      </c>
      <c r="D136" s="83" t="s">
        <v>70</v>
      </c>
      <c r="E136" s="84">
        <v>50</v>
      </c>
      <c r="F136" s="76">
        <v>11.14</v>
      </c>
      <c r="G136" s="75"/>
      <c r="H136" s="75"/>
      <c r="I136" s="75"/>
      <c r="J136" s="85">
        <v>557</v>
      </c>
      <c r="K136" s="75"/>
      <c r="L136" s="75"/>
      <c r="M136" s="75"/>
      <c r="N136" s="75"/>
      <c r="O136" s="75"/>
      <c r="P136" s="75"/>
      <c r="Q136" s="75"/>
    </row>
    <row r="137" spans="1:17" ht="48">
      <c r="A137" s="29">
        <v>107</v>
      </c>
      <c r="B137" s="81" t="s">
        <v>158</v>
      </c>
      <c r="C137" s="77" t="s">
        <v>160</v>
      </c>
      <c r="D137" s="80" t="s">
        <v>159</v>
      </c>
      <c r="E137" s="86">
        <v>0.33</v>
      </c>
      <c r="F137" s="74">
        <v>5462.41</v>
      </c>
      <c r="G137" s="74">
        <v>4720.27</v>
      </c>
      <c r="H137" s="74">
        <v>67.64</v>
      </c>
      <c r="I137" s="74">
        <v>7.19</v>
      </c>
      <c r="J137" s="75">
        <v>1803</v>
      </c>
      <c r="K137" s="75">
        <v>1558</v>
      </c>
      <c r="L137" s="75">
        <v>22</v>
      </c>
      <c r="M137" s="75">
        <v>2</v>
      </c>
      <c r="N137" s="75">
        <v>38.1</v>
      </c>
      <c r="O137" s="75">
        <v>12.57</v>
      </c>
      <c r="P137" s="75">
        <v>0.04</v>
      </c>
      <c r="Q137" s="75">
        <v>0.01</v>
      </c>
    </row>
    <row r="138" spans="1:17" ht="33.75">
      <c r="A138" s="79">
        <v>108</v>
      </c>
      <c r="B138" s="81" t="s">
        <v>309</v>
      </c>
      <c r="C138" s="78" t="s">
        <v>161</v>
      </c>
      <c r="D138" s="83" t="s">
        <v>31</v>
      </c>
      <c r="E138" s="84">
        <v>2</v>
      </c>
      <c r="F138" s="76">
        <v>60.62</v>
      </c>
      <c r="G138" s="75"/>
      <c r="H138" s="75"/>
      <c r="I138" s="75"/>
      <c r="J138" s="85">
        <v>121</v>
      </c>
      <c r="K138" s="75"/>
      <c r="L138" s="75"/>
      <c r="M138" s="75"/>
      <c r="N138" s="75"/>
      <c r="O138" s="75"/>
      <c r="P138" s="75"/>
      <c r="Q138" s="75"/>
    </row>
    <row r="139" spans="1:17" ht="33.75">
      <c r="A139" s="79">
        <v>109</v>
      </c>
      <c r="B139" s="81" t="s">
        <v>309</v>
      </c>
      <c r="C139" s="78" t="s">
        <v>162</v>
      </c>
      <c r="D139" s="83" t="s">
        <v>31</v>
      </c>
      <c r="E139" s="84">
        <v>7</v>
      </c>
      <c r="F139" s="76">
        <v>121.23</v>
      </c>
      <c r="G139" s="75"/>
      <c r="H139" s="75"/>
      <c r="I139" s="75"/>
      <c r="J139" s="85">
        <v>849</v>
      </c>
      <c r="K139" s="75"/>
      <c r="L139" s="75"/>
      <c r="M139" s="75"/>
      <c r="N139" s="75"/>
      <c r="O139" s="75"/>
      <c r="P139" s="75"/>
      <c r="Q139" s="75"/>
    </row>
    <row r="140" spans="1:17" ht="21.75">
      <c r="A140" s="79">
        <v>110</v>
      </c>
      <c r="B140" s="81" t="s">
        <v>309</v>
      </c>
      <c r="C140" s="78" t="s">
        <v>163</v>
      </c>
      <c r="D140" s="83" t="s">
        <v>31</v>
      </c>
      <c r="E140" s="84">
        <v>14</v>
      </c>
      <c r="F140" s="76">
        <v>121.23</v>
      </c>
      <c r="G140" s="75"/>
      <c r="H140" s="75"/>
      <c r="I140" s="75"/>
      <c r="J140" s="85">
        <v>1697</v>
      </c>
      <c r="K140" s="75"/>
      <c r="L140" s="75"/>
      <c r="M140" s="75"/>
      <c r="N140" s="75"/>
      <c r="O140" s="75"/>
      <c r="P140" s="75"/>
      <c r="Q140" s="75"/>
    </row>
    <row r="141" spans="1:17" ht="21.75">
      <c r="A141" s="79">
        <v>111</v>
      </c>
      <c r="B141" s="81" t="s">
        <v>309</v>
      </c>
      <c r="C141" s="78" t="s">
        <v>164</v>
      </c>
      <c r="D141" s="83" t="s">
        <v>31</v>
      </c>
      <c r="E141" s="84">
        <v>10</v>
      </c>
      <c r="F141" s="76">
        <v>232.37</v>
      </c>
      <c r="G141" s="75"/>
      <c r="H141" s="75"/>
      <c r="I141" s="75"/>
      <c r="J141" s="85">
        <v>2324</v>
      </c>
      <c r="K141" s="75"/>
      <c r="L141" s="75"/>
      <c r="M141" s="75"/>
      <c r="N141" s="75"/>
      <c r="O141" s="75"/>
      <c r="P141" s="75"/>
      <c r="Q141" s="75"/>
    </row>
    <row r="142" spans="1:17" ht="65.25">
      <c r="A142" s="29">
        <v>112</v>
      </c>
      <c r="B142" s="81" t="s">
        <v>165</v>
      </c>
      <c r="C142" s="77" t="s">
        <v>166</v>
      </c>
      <c r="D142" s="80" t="s">
        <v>27</v>
      </c>
      <c r="E142" s="82">
        <v>6</v>
      </c>
      <c r="F142" s="74">
        <v>212.47</v>
      </c>
      <c r="G142" s="74">
        <v>135.85</v>
      </c>
      <c r="H142" s="74">
        <v>67.64</v>
      </c>
      <c r="I142" s="74">
        <v>7.19</v>
      </c>
      <c r="J142" s="75">
        <v>1275</v>
      </c>
      <c r="K142" s="75">
        <v>815</v>
      </c>
      <c r="L142" s="75">
        <v>406</v>
      </c>
      <c r="M142" s="75">
        <v>43</v>
      </c>
      <c r="N142" s="75">
        <v>1.13</v>
      </c>
      <c r="O142" s="75">
        <v>6.78</v>
      </c>
      <c r="P142" s="75">
        <v>0.04</v>
      </c>
      <c r="Q142" s="75">
        <v>0.24</v>
      </c>
    </row>
    <row r="143" spans="1:17" ht="21.75">
      <c r="A143" s="79">
        <v>113</v>
      </c>
      <c r="B143" s="81" t="s">
        <v>309</v>
      </c>
      <c r="C143" s="78" t="s">
        <v>167</v>
      </c>
      <c r="D143" s="83" t="s">
        <v>31</v>
      </c>
      <c r="E143" s="84">
        <v>6</v>
      </c>
      <c r="F143" s="76">
        <v>86.18</v>
      </c>
      <c r="G143" s="75"/>
      <c r="H143" s="75"/>
      <c r="I143" s="75"/>
      <c r="J143" s="85">
        <v>517</v>
      </c>
      <c r="K143" s="75"/>
      <c r="L143" s="75"/>
      <c r="M143" s="75"/>
      <c r="N143" s="75"/>
      <c r="O143" s="75"/>
      <c r="P143" s="75"/>
      <c r="Q143" s="75"/>
    </row>
    <row r="144" spans="1:17" ht="48">
      <c r="A144" s="29">
        <v>114</v>
      </c>
      <c r="B144" s="81" t="s">
        <v>168</v>
      </c>
      <c r="C144" s="77" t="s">
        <v>169</v>
      </c>
      <c r="D144" s="80" t="s">
        <v>68</v>
      </c>
      <c r="E144" s="86">
        <v>0.8</v>
      </c>
      <c r="F144" s="74">
        <v>13280.13</v>
      </c>
      <c r="G144" s="74">
        <v>4075.1</v>
      </c>
      <c r="H144" s="74">
        <v>1132.63</v>
      </c>
      <c r="I144" s="74">
        <v>39.25</v>
      </c>
      <c r="J144" s="75">
        <v>10624</v>
      </c>
      <c r="K144" s="75">
        <v>3260</v>
      </c>
      <c r="L144" s="75">
        <v>906</v>
      </c>
      <c r="M144" s="75">
        <v>31</v>
      </c>
      <c r="N144" s="75">
        <v>34.7</v>
      </c>
      <c r="O144" s="75">
        <v>27.76</v>
      </c>
      <c r="P144" s="75">
        <v>0.22</v>
      </c>
      <c r="Q144" s="75">
        <v>0.18</v>
      </c>
    </row>
    <row r="145" spans="1:17" ht="21.75">
      <c r="A145" s="79">
        <v>115</v>
      </c>
      <c r="B145" s="81" t="s">
        <v>309</v>
      </c>
      <c r="C145" s="78" t="s">
        <v>170</v>
      </c>
      <c r="D145" s="83" t="s">
        <v>70</v>
      </c>
      <c r="E145" s="84">
        <v>70</v>
      </c>
      <c r="F145" s="76">
        <v>21.69</v>
      </c>
      <c r="G145" s="75"/>
      <c r="H145" s="75"/>
      <c r="I145" s="75"/>
      <c r="J145" s="85">
        <v>1518</v>
      </c>
      <c r="K145" s="75"/>
      <c r="L145" s="75"/>
      <c r="M145" s="75"/>
      <c r="N145" s="75"/>
      <c r="O145" s="75"/>
      <c r="P145" s="75"/>
      <c r="Q145" s="75"/>
    </row>
    <row r="146" spans="1:17" ht="21.75">
      <c r="A146" s="79">
        <v>116</v>
      </c>
      <c r="B146" s="81" t="s">
        <v>309</v>
      </c>
      <c r="C146" s="78" t="s">
        <v>171</v>
      </c>
      <c r="D146" s="83" t="s">
        <v>70</v>
      </c>
      <c r="E146" s="84">
        <v>10</v>
      </c>
      <c r="F146" s="76">
        <v>69.62</v>
      </c>
      <c r="G146" s="75"/>
      <c r="H146" s="75"/>
      <c r="I146" s="75"/>
      <c r="J146" s="85">
        <v>696</v>
      </c>
      <c r="K146" s="75"/>
      <c r="L146" s="75"/>
      <c r="M146" s="75"/>
      <c r="N146" s="75"/>
      <c r="O146" s="75"/>
      <c r="P146" s="75"/>
      <c r="Q146" s="75"/>
    </row>
    <row r="147" spans="1:17" ht="53.25">
      <c r="A147" s="29">
        <v>117</v>
      </c>
      <c r="B147" s="81" t="s">
        <v>172</v>
      </c>
      <c r="C147" s="77" t="s">
        <v>173</v>
      </c>
      <c r="D147" s="80" t="s">
        <v>68</v>
      </c>
      <c r="E147" s="86">
        <v>0.2</v>
      </c>
      <c r="F147" s="74">
        <v>11458.28</v>
      </c>
      <c r="G147" s="74">
        <v>3617.09</v>
      </c>
      <c r="H147" s="74">
        <v>6226.05</v>
      </c>
      <c r="I147" s="74">
        <v>3151.15</v>
      </c>
      <c r="J147" s="75">
        <v>2292</v>
      </c>
      <c r="K147" s="75">
        <v>723</v>
      </c>
      <c r="L147" s="75">
        <v>1245</v>
      </c>
      <c r="M147" s="75">
        <v>630</v>
      </c>
      <c r="N147" s="75">
        <v>30.8</v>
      </c>
      <c r="O147" s="75">
        <v>6.16</v>
      </c>
      <c r="P147" s="75">
        <v>20.47</v>
      </c>
      <c r="Q147" s="75">
        <v>4.09</v>
      </c>
    </row>
    <row r="148" spans="1:17" ht="21.75">
      <c r="A148" s="79">
        <v>118</v>
      </c>
      <c r="B148" s="81" t="s">
        <v>309</v>
      </c>
      <c r="C148" s="78" t="s">
        <v>174</v>
      </c>
      <c r="D148" s="83" t="s">
        <v>70</v>
      </c>
      <c r="E148" s="84">
        <v>20</v>
      </c>
      <c r="F148" s="76">
        <v>21.54</v>
      </c>
      <c r="G148" s="75"/>
      <c r="H148" s="75"/>
      <c r="I148" s="75"/>
      <c r="J148" s="85">
        <v>431</v>
      </c>
      <c r="K148" s="75"/>
      <c r="L148" s="75"/>
      <c r="M148" s="75"/>
      <c r="N148" s="75"/>
      <c r="O148" s="75"/>
      <c r="P148" s="75"/>
      <c r="Q148" s="75"/>
    </row>
    <row r="149" spans="1:17" ht="53.25">
      <c r="A149" s="29">
        <v>119</v>
      </c>
      <c r="B149" s="81" t="s">
        <v>175</v>
      </c>
      <c r="C149" s="77" t="s">
        <v>176</v>
      </c>
      <c r="D149" s="80" t="s">
        <v>68</v>
      </c>
      <c r="E149" s="86">
        <v>0.6</v>
      </c>
      <c r="F149" s="74">
        <v>15061.1</v>
      </c>
      <c r="G149" s="74">
        <v>4873.68</v>
      </c>
      <c r="H149" s="74">
        <v>8544.92</v>
      </c>
      <c r="I149" s="74">
        <v>4254.54</v>
      </c>
      <c r="J149" s="75">
        <v>9037</v>
      </c>
      <c r="K149" s="75">
        <v>2924</v>
      </c>
      <c r="L149" s="75">
        <v>5127</v>
      </c>
      <c r="M149" s="75">
        <v>2553</v>
      </c>
      <c r="N149" s="75">
        <v>41.5</v>
      </c>
      <c r="O149" s="75">
        <v>24.9</v>
      </c>
      <c r="P149" s="75">
        <v>27.6</v>
      </c>
      <c r="Q149" s="75">
        <v>16.56</v>
      </c>
    </row>
    <row r="150" spans="1:17" ht="21.75">
      <c r="A150" s="79">
        <v>120</v>
      </c>
      <c r="B150" s="81" t="s">
        <v>309</v>
      </c>
      <c r="C150" s="78" t="s">
        <v>177</v>
      </c>
      <c r="D150" s="83" t="s">
        <v>70</v>
      </c>
      <c r="E150" s="84">
        <v>25</v>
      </c>
      <c r="F150" s="76">
        <v>21.54</v>
      </c>
      <c r="G150" s="75"/>
      <c r="H150" s="75"/>
      <c r="I150" s="75"/>
      <c r="J150" s="85">
        <v>539</v>
      </c>
      <c r="K150" s="75"/>
      <c r="L150" s="75"/>
      <c r="M150" s="75"/>
      <c r="N150" s="75"/>
      <c r="O150" s="75"/>
      <c r="P150" s="75"/>
      <c r="Q150" s="75"/>
    </row>
    <row r="151" spans="1:17" ht="21.75">
      <c r="A151" s="79">
        <v>121</v>
      </c>
      <c r="B151" s="81" t="s">
        <v>309</v>
      </c>
      <c r="C151" s="78" t="s">
        <v>178</v>
      </c>
      <c r="D151" s="83" t="s">
        <v>70</v>
      </c>
      <c r="E151" s="84">
        <v>35</v>
      </c>
      <c r="F151" s="76">
        <v>28.73</v>
      </c>
      <c r="G151" s="75"/>
      <c r="H151" s="75"/>
      <c r="I151" s="75"/>
      <c r="J151" s="85">
        <v>1006</v>
      </c>
      <c r="K151" s="75"/>
      <c r="L151" s="75"/>
      <c r="M151" s="75"/>
      <c r="N151" s="75"/>
      <c r="O151" s="75"/>
      <c r="P151" s="75"/>
      <c r="Q151" s="75"/>
    </row>
    <row r="152" spans="1:17" ht="15" customHeight="1" hidden="1" outlineLevel="1">
      <c r="A152" s="89" t="s">
        <v>179</v>
      </c>
      <c r="B152" s="88"/>
      <c r="C152" s="88"/>
      <c r="D152" s="88"/>
      <c r="E152" s="88"/>
      <c r="F152" s="88"/>
      <c r="G152" s="88"/>
      <c r="H152" s="88"/>
      <c r="I152" s="88"/>
      <c r="J152" s="76">
        <v>894651</v>
      </c>
      <c r="K152" s="75"/>
      <c r="L152" s="75"/>
      <c r="M152" s="75"/>
      <c r="N152" s="75"/>
      <c r="O152" s="76">
        <v>716.33</v>
      </c>
      <c r="P152" s="75"/>
      <c r="Q152" s="76">
        <v>285.42</v>
      </c>
    </row>
    <row r="153" spans="1:17" ht="18.75" customHeight="1" collapsed="1">
      <c r="A153" s="90" t="s">
        <v>180</v>
      </c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</row>
    <row r="154" spans="1:17" ht="53.25">
      <c r="A154" s="29">
        <v>122</v>
      </c>
      <c r="B154" s="81" t="s">
        <v>26</v>
      </c>
      <c r="C154" s="77" t="s">
        <v>28</v>
      </c>
      <c r="D154" s="80" t="s">
        <v>27</v>
      </c>
      <c r="E154" s="82">
        <v>2</v>
      </c>
      <c r="F154" s="74">
        <v>6396.75</v>
      </c>
      <c r="G154" s="74">
        <v>4663.35</v>
      </c>
      <c r="H154" s="74">
        <v>1492.44</v>
      </c>
      <c r="I154" s="74">
        <v>214.35</v>
      </c>
      <c r="J154" s="75">
        <v>12794</v>
      </c>
      <c r="K154" s="75">
        <v>9327</v>
      </c>
      <c r="L154" s="75">
        <v>2985</v>
      </c>
      <c r="M154" s="75">
        <v>429</v>
      </c>
      <c r="N154" s="75">
        <v>38.8</v>
      </c>
      <c r="O154" s="75">
        <v>77.6</v>
      </c>
      <c r="P154" s="75">
        <v>1.2</v>
      </c>
      <c r="Q154" s="75">
        <v>2.4</v>
      </c>
    </row>
    <row r="155" spans="1:17" ht="21.75">
      <c r="A155" s="79">
        <v>123</v>
      </c>
      <c r="B155" s="81" t="s">
        <v>309</v>
      </c>
      <c r="C155" s="78" t="s">
        <v>181</v>
      </c>
      <c r="D155" s="83" t="s">
        <v>31</v>
      </c>
      <c r="E155" s="84">
        <v>1</v>
      </c>
      <c r="F155" s="76">
        <v>637.03</v>
      </c>
      <c r="G155" s="75"/>
      <c r="H155" s="75"/>
      <c r="I155" s="75"/>
      <c r="J155" s="85">
        <v>637</v>
      </c>
      <c r="K155" s="75"/>
      <c r="L155" s="75"/>
      <c r="M155" s="75"/>
      <c r="N155" s="75"/>
      <c r="O155" s="75"/>
      <c r="P155" s="75"/>
      <c r="Q155" s="75"/>
    </row>
    <row r="156" spans="1:17" ht="21.75">
      <c r="A156" s="79">
        <v>124</v>
      </c>
      <c r="B156" s="81" t="s">
        <v>309</v>
      </c>
      <c r="C156" s="78" t="s">
        <v>182</v>
      </c>
      <c r="D156" s="83" t="s">
        <v>31</v>
      </c>
      <c r="E156" s="84">
        <v>1</v>
      </c>
      <c r="F156" s="76">
        <v>991.09</v>
      </c>
      <c r="G156" s="75"/>
      <c r="H156" s="75"/>
      <c r="I156" s="75"/>
      <c r="J156" s="85">
        <v>991</v>
      </c>
      <c r="K156" s="75"/>
      <c r="L156" s="75"/>
      <c r="M156" s="75"/>
      <c r="N156" s="75"/>
      <c r="O156" s="75"/>
      <c r="P156" s="75"/>
      <c r="Q156" s="75"/>
    </row>
    <row r="157" spans="1:17" ht="75">
      <c r="A157" s="29">
        <v>125</v>
      </c>
      <c r="B157" s="81" t="s">
        <v>183</v>
      </c>
      <c r="C157" s="77" t="s">
        <v>184</v>
      </c>
      <c r="D157" s="80" t="s">
        <v>27</v>
      </c>
      <c r="E157" s="82">
        <v>2</v>
      </c>
      <c r="F157" s="74">
        <v>423.19</v>
      </c>
      <c r="G157" s="74">
        <v>251.17</v>
      </c>
      <c r="H157" s="74">
        <v>5.56</v>
      </c>
      <c r="I157" s="75"/>
      <c r="J157" s="75">
        <v>846</v>
      </c>
      <c r="K157" s="75">
        <v>502</v>
      </c>
      <c r="L157" s="75">
        <v>11</v>
      </c>
      <c r="M157" s="75"/>
      <c r="N157" s="75">
        <v>2.09</v>
      </c>
      <c r="O157" s="75">
        <v>4.18</v>
      </c>
      <c r="P157" s="75"/>
      <c r="Q157" s="75"/>
    </row>
    <row r="158" spans="1:17" ht="21.75">
      <c r="A158" s="79">
        <v>126</v>
      </c>
      <c r="B158" s="81" t="s">
        <v>309</v>
      </c>
      <c r="C158" s="78" t="s">
        <v>185</v>
      </c>
      <c r="D158" s="83" t="s">
        <v>31</v>
      </c>
      <c r="E158" s="84">
        <v>1</v>
      </c>
      <c r="F158" s="76">
        <v>108.03</v>
      </c>
      <c r="G158" s="75"/>
      <c r="H158" s="75"/>
      <c r="I158" s="75"/>
      <c r="J158" s="85">
        <v>108</v>
      </c>
      <c r="K158" s="75"/>
      <c r="L158" s="75"/>
      <c r="M158" s="75"/>
      <c r="N158" s="75"/>
      <c r="O158" s="75"/>
      <c r="P158" s="75"/>
      <c r="Q158" s="75"/>
    </row>
    <row r="159" spans="1:17" ht="21.75">
      <c r="A159" s="79">
        <v>127</v>
      </c>
      <c r="B159" s="81" t="s">
        <v>309</v>
      </c>
      <c r="C159" s="78" t="s">
        <v>186</v>
      </c>
      <c r="D159" s="83" t="s">
        <v>31</v>
      </c>
      <c r="E159" s="84">
        <v>1</v>
      </c>
      <c r="F159" s="76">
        <v>84.32</v>
      </c>
      <c r="G159" s="75"/>
      <c r="H159" s="75"/>
      <c r="I159" s="75"/>
      <c r="J159" s="85">
        <v>84</v>
      </c>
      <c r="K159" s="75"/>
      <c r="L159" s="75"/>
      <c r="M159" s="75"/>
      <c r="N159" s="75"/>
      <c r="O159" s="75"/>
      <c r="P159" s="75"/>
      <c r="Q159" s="75"/>
    </row>
    <row r="160" spans="1:17" ht="63">
      <c r="A160" s="29">
        <v>128</v>
      </c>
      <c r="B160" s="81" t="s">
        <v>187</v>
      </c>
      <c r="C160" s="77" t="s">
        <v>188</v>
      </c>
      <c r="D160" s="80" t="s">
        <v>27</v>
      </c>
      <c r="E160" s="82">
        <v>15</v>
      </c>
      <c r="F160" s="74">
        <v>464.81</v>
      </c>
      <c r="G160" s="74">
        <v>185.36</v>
      </c>
      <c r="H160" s="74">
        <v>5.56</v>
      </c>
      <c r="I160" s="75"/>
      <c r="J160" s="75">
        <v>6972</v>
      </c>
      <c r="K160" s="75">
        <v>2780</v>
      </c>
      <c r="L160" s="75">
        <v>83</v>
      </c>
      <c r="M160" s="75"/>
      <c r="N160" s="75">
        <v>1.56</v>
      </c>
      <c r="O160" s="75">
        <v>23.4</v>
      </c>
      <c r="P160" s="75"/>
      <c r="Q160" s="75"/>
    </row>
    <row r="161" spans="1:17" ht="21.75">
      <c r="A161" s="79">
        <v>129</v>
      </c>
      <c r="B161" s="81" t="s">
        <v>309</v>
      </c>
      <c r="C161" s="78" t="s">
        <v>189</v>
      </c>
      <c r="D161" s="83" t="s">
        <v>31</v>
      </c>
      <c r="E161" s="84">
        <v>1</v>
      </c>
      <c r="F161" s="76">
        <v>59.17</v>
      </c>
      <c r="G161" s="75"/>
      <c r="H161" s="75"/>
      <c r="I161" s="75"/>
      <c r="J161" s="85">
        <v>59</v>
      </c>
      <c r="K161" s="75"/>
      <c r="L161" s="75"/>
      <c r="M161" s="75"/>
      <c r="N161" s="75"/>
      <c r="O161" s="75"/>
      <c r="P161" s="75"/>
      <c r="Q161" s="75"/>
    </row>
    <row r="162" spans="1:17" ht="21.75">
      <c r="A162" s="79">
        <v>130</v>
      </c>
      <c r="B162" s="81" t="s">
        <v>309</v>
      </c>
      <c r="C162" s="78" t="s">
        <v>190</v>
      </c>
      <c r="D162" s="83" t="s">
        <v>31</v>
      </c>
      <c r="E162" s="84">
        <v>1</v>
      </c>
      <c r="F162" s="76">
        <v>59.17</v>
      </c>
      <c r="G162" s="75"/>
      <c r="H162" s="75"/>
      <c r="I162" s="75"/>
      <c r="J162" s="85">
        <v>59</v>
      </c>
      <c r="K162" s="75"/>
      <c r="L162" s="75"/>
      <c r="M162" s="75"/>
      <c r="N162" s="75"/>
      <c r="O162" s="75"/>
      <c r="P162" s="75"/>
      <c r="Q162" s="75"/>
    </row>
    <row r="163" spans="1:17" ht="21.75">
      <c r="A163" s="79">
        <v>131</v>
      </c>
      <c r="B163" s="81" t="s">
        <v>309</v>
      </c>
      <c r="C163" s="78" t="s">
        <v>191</v>
      </c>
      <c r="D163" s="83" t="s">
        <v>31</v>
      </c>
      <c r="E163" s="84">
        <v>10</v>
      </c>
      <c r="F163" s="76">
        <v>67.55</v>
      </c>
      <c r="G163" s="75"/>
      <c r="H163" s="75"/>
      <c r="I163" s="75"/>
      <c r="J163" s="85">
        <v>676</v>
      </c>
      <c r="K163" s="75"/>
      <c r="L163" s="75"/>
      <c r="M163" s="75"/>
      <c r="N163" s="75"/>
      <c r="O163" s="75"/>
      <c r="P163" s="75"/>
      <c r="Q163" s="75"/>
    </row>
    <row r="164" spans="1:17" ht="21.75">
      <c r="A164" s="79">
        <v>132</v>
      </c>
      <c r="B164" s="81" t="s">
        <v>309</v>
      </c>
      <c r="C164" s="78" t="s">
        <v>192</v>
      </c>
      <c r="D164" s="83" t="s">
        <v>31</v>
      </c>
      <c r="E164" s="84">
        <v>1</v>
      </c>
      <c r="F164" s="76">
        <v>440.12</v>
      </c>
      <c r="G164" s="75"/>
      <c r="H164" s="75"/>
      <c r="I164" s="75"/>
      <c r="J164" s="85">
        <v>440</v>
      </c>
      <c r="K164" s="75"/>
      <c r="L164" s="75"/>
      <c r="M164" s="75"/>
      <c r="N164" s="75"/>
      <c r="O164" s="75"/>
      <c r="P164" s="75"/>
      <c r="Q164" s="75"/>
    </row>
    <row r="165" spans="1:17" ht="21.75">
      <c r="A165" s="79">
        <v>133</v>
      </c>
      <c r="B165" s="81" t="s">
        <v>309</v>
      </c>
      <c r="C165" s="78" t="s">
        <v>193</v>
      </c>
      <c r="D165" s="83" t="s">
        <v>31</v>
      </c>
      <c r="E165" s="84">
        <v>2</v>
      </c>
      <c r="F165" s="76">
        <v>440.12</v>
      </c>
      <c r="G165" s="75"/>
      <c r="H165" s="75"/>
      <c r="I165" s="75"/>
      <c r="J165" s="85">
        <v>880</v>
      </c>
      <c r="K165" s="75"/>
      <c r="L165" s="75"/>
      <c r="M165" s="75"/>
      <c r="N165" s="75"/>
      <c r="O165" s="75"/>
      <c r="P165" s="75"/>
      <c r="Q165" s="75"/>
    </row>
    <row r="166" spans="1:17" ht="18.75" customHeight="1">
      <c r="A166" s="87" t="s">
        <v>194</v>
      </c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</row>
    <row r="167" spans="1:17" ht="21.75">
      <c r="A167" s="79">
        <v>134</v>
      </c>
      <c r="B167" s="81" t="s">
        <v>309</v>
      </c>
      <c r="C167" s="78" t="s">
        <v>195</v>
      </c>
      <c r="D167" s="83" t="s">
        <v>31</v>
      </c>
      <c r="E167" s="84">
        <v>3</v>
      </c>
      <c r="F167" s="76">
        <v>3269.63</v>
      </c>
      <c r="G167" s="75"/>
      <c r="H167" s="75"/>
      <c r="I167" s="75"/>
      <c r="J167" s="85">
        <v>9809</v>
      </c>
      <c r="K167" s="75"/>
      <c r="L167" s="75"/>
      <c r="M167" s="75"/>
      <c r="N167" s="75"/>
      <c r="O167" s="75"/>
      <c r="P167" s="75"/>
      <c r="Q167" s="75"/>
    </row>
    <row r="168" spans="1:17" ht="48">
      <c r="A168" s="29">
        <v>135</v>
      </c>
      <c r="B168" s="81" t="s">
        <v>196</v>
      </c>
      <c r="C168" s="77" t="s">
        <v>197</v>
      </c>
      <c r="D168" s="80" t="s">
        <v>159</v>
      </c>
      <c r="E168" s="82">
        <v>0.26</v>
      </c>
      <c r="F168" s="74">
        <v>46786.6</v>
      </c>
      <c r="G168" s="74">
        <v>21928.85</v>
      </c>
      <c r="H168" s="74">
        <v>16551.13</v>
      </c>
      <c r="I168" s="74">
        <v>8371.53</v>
      </c>
      <c r="J168" s="75">
        <v>12165</v>
      </c>
      <c r="K168" s="75">
        <v>5702</v>
      </c>
      <c r="L168" s="75">
        <v>4303</v>
      </c>
      <c r="M168" s="75">
        <v>2177</v>
      </c>
      <c r="N168" s="75">
        <v>177</v>
      </c>
      <c r="O168" s="75">
        <v>46.02</v>
      </c>
      <c r="P168" s="75">
        <v>54.27</v>
      </c>
      <c r="Q168" s="75">
        <v>14.11</v>
      </c>
    </row>
    <row r="169" spans="1:17" ht="21.75">
      <c r="A169" s="79">
        <v>136</v>
      </c>
      <c r="B169" s="81" t="s">
        <v>309</v>
      </c>
      <c r="C169" s="78" t="s">
        <v>198</v>
      </c>
      <c r="D169" s="83" t="s">
        <v>31</v>
      </c>
      <c r="E169" s="84">
        <v>21</v>
      </c>
      <c r="F169" s="76">
        <v>4058.23</v>
      </c>
      <c r="G169" s="75"/>
      <c r="H169" s="75"/>
      <c r="I169" s="75"/>
      <c r="J169" s="85">
        <v>85223</v>
      </c>
      <c r="K169" s="75"/>
      <c r="L169" s="75"/>
      <c r="M169" s="75"/>
      <c r="N169" s="75"/>
      <c r="O169" s="75"/>
      <c r="P169" s="75"/>
      <c r="Q169" s="75"/>
    </row>
    <row r="170" spans="1:17" ht="33.75">
      <c r="A170" s="79">
        <v>137</v>
      </c>
      <c r="B170" s="81" t="s">
        <v>309</v>
      </c>
      <c r="C170" s="78" t="s">
        <v>199</v>
      </c>
      <c r="D170" s="83" t="s">
        <v>31</v>
      </c>
      <c r="E170" s="84">
        <v>1</v>
      </c>
      <c r="F170" s="76">
        <v>5484.96</v>
      </c>
      <c r="G170" s="75"/>
      <c r="H170" s="75"/>
      <c r="I170" s="75"/>
      <c r="J170" s="85">
        <v>5485</v>
      </c>
      <c r="K170" s="75"/>
      <c r="L170" s="75"/>
      <c r="M170" s="75"/>
      <c r="N170" s="75"/>
      <c r="O170" s="75"/>
      <c r="P170" s="75"/>
      <c r="Q170" s="75"/>
    </row>
    <row r="171" spans="1:17" ht="33.75">
      <c r="A171" s="79">
        <v>138</v>
      </c>
      <c r="B171" s="81" t="s">
        <v>309</v>
      </c>
      <c r="C171" s="78" t="s">
        <v>200</v>
      </c>
      <c r="D171" s="83" t="s">
        <v>31</v>
      </c>
      <c r="E171" s="84">
        <v>4</v>
      </c>
      <c r="F171" s="76">
        <v>14949.27</v>
      </c>
      <c r="G171" s="75"/>
      <c r="H171" s="75"/>
      <c r="I171" s="75"/>
      <c r="J171" s="85">
        <v>59797</v>
      </c>
      <c r="K171" s="75"/>
      <c r="L171" s="75"/>
      <c r="M171" s="75"/>
      <c r="N171" s="75"/>
      <c r="O171" s="75"/>
      <c r="P171" s="75"/>
      <c r="Q171" s="75"/>
    </row>
    <row r="172" spans="1:17" ht="48">
      <c r="A172" s="29">
        <v>139</v>
      </c>
      <c r="B172" s="81" t="s">
        <v>201</v>
      </c>
      <c r="C172" s="77" t="s">
        <v>202</v>
      </c>
      <c r="D172" s="80" t="s">
        <v>159</v>
      </c>
      <c r="E172" s="82">
        <v>1.15</v>
      </c>
      <c r="F172" s="74">
        <v>41249.55</v>
      </c>
      <c r="G172" s="74">
        <v>14619.23</v>
      </c>
      <c r="H172" s="74">
        <v>8785.87</v>
      </c>
      <c r="I172" s="74">
        <v>4974.61</v>
      </c>
      <c r="J172" s="75">
        <v>47437</v>
      </c>
      <c r="K172" s="75">
        <v>16812</v>
      </c>
      <c r="L172" s="75">
        <v>10104</v>
      </c>
      <c r="M172" s="75">
        <v>5721</v>
      </c>
      <c r="N172" s="75">
        <v>118</v>
      </c>
      <c r="O172" s="75">
        <v>135.7</v>
      </c>
      <c r="P172" s="75">
        <v>32.36</v>
      </c>
      <c r="Q172" s="75">
        <v>37.21</v>
      </c>
    </row>
    <row r="173" spans="1:17" ht="21.75">
      <c r="A173" s="79">
        <v>140</v>
      </c>
      <c r="B173" s="81" t="s">
        <v>309</v>
      </c>
      <c r="C173" s="78" t="s">
        <v>203</v>
      </c>
      <c r="D173" s="83" t="s">
        <v>31</v>
      </c>
      <c r="E173" s="84">
        <v>105</v>
      </c>
      <c r="F173" s="76">
        <v>6949.03</v>
      </c>
      <c r="G173" s="75"/>
      <c r="H173" s="75"/>
      <c r="I173" s="75"/>
      <c r="J173" s="85">
        <v>729648</v>
      </c>
      <c r="K173" s="75"/>
      <c r="L173" s="75"/>
      <c r="M173" s="75"/>
      <c r="N173" s="75"/>
      <c r="O173" s="75"/>
      <c r="P173" s="75"/>
      <c r="Q173" s="75"/>
    </row>
    <row r="174" spans="1:17" ht="33.75">
      <c r="A174" s="79">
        <v>141</v>
      </c>
      <c r="B174" s="81" t="s">
        <v>309</v>
      </c>
      <c r="C174" s="78" t="s">
        <v>204</v>
      </c>
      <c r="D174" s="83" t="s">
        <v>31</v>
      </c>
      <c r="E174" s="84">
        <v>8</v>
      </c>
      <c r="F174" s="76">
        <v>7387.26</v>
      </c>
      <c r="G174" s="75"/>
      <c r="H174" s="75"/>
      <c r="I174" s="75"/>
      <c r="J174" s="85">
        <v>59098</v>
      </c>
      <c r="K174" s="75"/>
      <c r="L174" s="75"/>
      <c r="M174" s="75"/>
      <c r="N174" s="75"/>
      <c r="O174" s="75"/>
      <c r="P174" s="75"/>
      <c r="Q174" s="75"/>
    </row>
    <row r="175" spans="1:17" ht="21.75">
      <c r="A175" s="79">
        <v>142</v>
      </c>
      <c r="B175" s="81" t="s">
        <v>309</v>
      </c>
      <c r="C175" s="78" t="s">
        <v>205</v>
      </c>
      <c r="D175" s="83" t="s">
        <v>31</v>
      </c>
      <c r="E175" s="84">
        <v>1</v>
      </c>
      <c r="F175" s="76">
        <v>2407.8</v>
      </c>
      <c r="G175" s="75"/>
      <c r="H175" s="75"/>
      <c r="I175" s="75"/>
      <c r="J175" s="85">
        <v>2408</v>
      </c>
      <c r="K175" s="75"/>
      <c r="L175" s="75"/>
      <c r="M175" s="75"/>
      <c r="N175" s="75"/>
      <c r="O175" s="75"/>
      <c r="P175" s="75"/>
      <c r="Q175" s="75"/>
    </row>
    <row r="176" spans="1:17" ht="33.75">
      <c r="A176" s="79">
        <v>143</v>
      </c>
      <c r="B176" s="81" t="s">
        <v>309</v>
      </c>
      <c r="C176" s="78" t="s">
        <v>206</v>
      </c>
      <c r="D176" s="83" t="s">
        <v>31</v>
      </c>
      <c r="E176" s="84">
        <v>1</v>
      </c>
      <c r="F176" s="76">
        <v>4296.86</v>
      </c>
      <c r="G176" s="75"/>
      <c r="H176" s="75"/>
      <c r="I176" s="75"/>
      <c r="J176" s="85">
        <v>4297</v>
      </c>
      <c r="K176" s="75"/>
      <c r="L176" s="75"/>
      <c r="M176" s="75"/>
      <c r="N176" s="75"/>
      <c r="O176" s="75"/>
      <c r="P176" s="75"/>
      <c r="Q176" s="75"/>
    </row>
    <row r="177" spans="1:17" ht="65.25">
      <c r="A177" s="29">
        <v>144</v>
      </c>
      <c r="B177" s="81" t="s">
        <v>207</v>
      </c>
      <c r="C177" s="77" t="s">
        <v>208</v>
      </c>
      <c r="D177" s="80" t="s">
        <v>159</v>
      </c>
      <c r="E177" s="86">
        <v>0.13</v>
      </c>
      <c r="F177" s="74">
        <v>29866.77</v>
      </c>
      <c r="G177" s="74">
        <v>10939.61</v>
      </c>
      <c r="H177" s="74">
        <v>13371.54</v>
      </c>
      <c r="I177" s="74">
        <v>6745.6</v>
      </c>
      <c r="J177" s="75">
        <v>3883</v>
      </c>
      <c r="K177" s="75">
        <v>1422</v>
      </c>
      <c r="L177" s="75">
        <v>1738</v>
      </c>
      <c r="M177" s="75">
        <v>877</v>
      </c>
      <c r="N177" s="75">
        <v>88.3</v>
      </c>
      <c r="O177" s="75">
        <v>11.48</v>
      </c>
      <c r="P177" s="75">
        <v>43.76</v>
      </c>
      <c r="Q177" s="75">
        <v>5.69</v>
      </c>
    </row>
    <row r="178" spans="1:17" ht="33.75">
      <c r="A178" s="79">
        <v>145</v>
      </c>
      <c r="B178" s="81" t="s">
        <v>309</v>
      </c>
      <c r="C178" s="78" t="s">
        <v>209</v>
      </c>
      <c r="D178" s="83" t="s">
        <v>31</v>
      </c>
      <c r="E178" s="84">
        <v>2</v>
      </c>
      <c r="F178" s="76">
        <v>5518.58</v>
      </c>
      <c r="G178" s="75"/>
      <c r="H178" s="75"/>
      <c r="I178" s="75"/>
      <c r="J178" s="85">
        <v>11037</v>
      </c>
      <c r="K178" s="75"/>
      <c r="L178" s="75"/>
      <c r="M178" s="75"/>
      <c r="N178" s="75"/>
      <c r="O178" s="75"/>
      <c r="P178" s="75"/>
      <c r="Q178" s="75"/>
    </row>
    <row r="179" spans="1:17" ht="33.75">
      <c r="A179" s="79">
        <v>146</v>
      </c>
      <c r="B179" s="81" t="s">
        <v>309</v>
      </c>
      <c r="C179" s="78" t="s">
        <v>210</v>
      </c>
      <c r="D179" s="83" t="s">
        <v>31</v>
      </c>
      <c r="E179" s="84">
        <v>4</v>
      </c>
      <c r="F179" s="76">
        <v>3170.42</v>
      </c>
      <c r="G179" s="75"/>
      <c r="H179" s="75"/>
      <c r="I179" s="75"/>
      <c r="J179" s="85">
        <v>12682</v>
      </c>
      <c r="K179" s="75"/>
      <c r="L179" s="75"/>
      <c r="M179" s="75"/>
      <c r="N179" s="75"/>
      <c r="O179" s="75"/>
      <c r="P179" s="75"/>
      <c r="Q179" s="75"/>
    </row>
    <row r="180" spans="1:17" ht="33.75">
      <c r="A180" s="79">
        <v>147</v>
      </c>
      <c r="B180" s="81" t="s">
        <v>309</v>
      </c>
      <c r="C180" s="78" t="s">
        <v>211</v>
      </c>
      <c r="D180" s="83" t="s">
        <v>31</v>
      </c>
      <c r="E180" s="84">
        <v>1</v>
      </c>
      <c r="F180" s="76">
        <v>3075.38</v>
      </c>
      <c r="G180" s="75"/>
      <c r="H180" s="75"/>
      <c r="I180" s="75"/>
      <c r="J180" s="85">
        <v>3075</v>
      </c>
      <c r="K180" s="75"/>
      <c r="L180" s="75"/>
      <c r="M180" s="75"/>
      <c r="N180" s="75"/>
      <c r="O180" s="75"/>
      <c r="P180" s="75"/>
      <c r="Q180" s="75"/>
    </row>
    <row r="181" spans="1:17" ht="33.75">
      <c r="A181" s="79">
        <v>148</v>
      </c>
      <c r="B181" s="81" t="s">
        <v>309</v>
      </c>
      <c r="C181" s="78" t="s">
        <v>212</v>
      </c>
      <c r="D181" s="83" t="s">
        <v>31</v>
      </c>
      <c r="E181" s="84">
        <v>4</v>
      </c>
      <c r="F181" s="76">
        <v>2350.76</v>
      </c>
      <c r="G181" s="75"/>
      <c r="H181" s="75"/>
      <c r="I181" s="75"/>
      <c r="J181" s="85">
        <v>9403</v>
      </c>
      <c r="K181" s="75"/>
      <c r="L181" s="75"/>
      <c r="M181" s="75"/>
      <c r="N181" s="75"/>
      <c r="O181" s="75"/>
      <c r="P181" s="75"/>
      <c r="Q181" s="75"/>
    </row>
    <row r="182" spans="1:17" ht="33.75">
      <c r="A182" s="79">
        <v>149</v>
      </c>
      <c r="B182" s="81" t="s">
        <v>309</v>
      </c>
      <c r="C182" s="78" t="s">
        <v>213</v>
      </c>
      <c r="D182" s="83" t="s">
        <v>31</v>
      </c>
      <c r="E182" s="84">
        <v>2</v>
      </c>
      <c r="F182" s="76">
        <v>2645.73</v>
      </c>
      <c r="G182" s="75"/>
      <c r="H182" s="75"/>
      <c r="I182" s="75"/>
      <c r="J182" s="85">
        <v>5291</v>
      </c>
      <c r="K182" s="75"/>
      <c r="L182" s="75"/>
      <c r="M182" s="75"/>
      <c r="N182" s="75"/>
      <c r="O182" s="75"/>
      <c r="P182" s="75"/>
      <c r="Q182" s="75"/>
    </row>
    <row r="183" spans="1:17" ht="48">
      <c r="A183" s="29">
        <v>150</v>
      </c>
      <c r="B183" s="81" t="s">
        <v>214</v>
      </c>
      <c r="C183" s="77" t="s">
        <v>215</v>
      </c>
      <c r="D183" s="80" t="s">
        <v>159</v>
      </c>
      <c r="E183" s="82">
        <v>0.14</v>
      </c>
      <c r="F183" s="74">
        <v>16403.18</v>
      </c>
      <c r="G183" s="74">
        <v>12166.15</v>
      </c>
      <c r="H183" s="74">
        <v>2915.82</v>
      </c>
      <c r="I183" s="74">
        <v>200.07</v>
      </c>
      <c r="J183" s="75">
        <v>2296</v>
      </c>
      <c r="K183" s="75">
        <v>1703</v>
      </c>
      <c r="L183" s="75">
        <v>408</v>
      </c>
      <c r="M183" s="75">
        <v>28</v>
      </c>
      <c r="N183" s="75">
        <v>98.2</v>
      </c>
      <c r="O183" s="75">
        <v>13.75</v>
      </c>
      <c r="P183" s="75">
        <v>1.12</v>
      </c>
      <c r="Q183" s="75">
        <v>0.16</v>
      </c>
    </row>
    <row r="184" spans="1:17" ht="33.75">
      <c r="A184" s="79">
        <v>151</v>
      </c>
      <c r="B184" s="81" t="s">
        <v>309</v>
      </c>
      <c r="C184" s="78" t="s">
        <v>216</v>
      </c>
      <c r="D184" s="83" t="s">
        <v>31</v>
      </c>
      <c r="E184" s="84">
        <v>7</v>
      </c>
      <c r="F184" s="76">
        <v>1779.66</v>
      </c>
      <c r="G184" s="75"/>
      <c r="H184" s="75"/>
      <c r="I184" s="75"/>
      <c r="J184" s="85">
        <v>12458</v>
      </c>
      <c r="K184" s="75"/>
      <c r="L184" s="75"/>
      <c r="M184" s="75"/>
      <c r="N184" s="75"/>
      <c r="O184" s="75"/>
      <c r="P184" s="75"/>
      <c r="Q184" s="75"/>
    </row>
    <row r="185" spans="1:17" ht="21.75">
      <c r="A185" s="79">
        <v>152</v>
      </c>
      <c r="B185" s="81" t="s">
        <v>309</v>
      </c>
      <c r="C185" s="78" t="s">
        <v>217</v>
      </c>
      <c r="D185" s="83" t="s">
        <v>31</v>
      </c>
      <c r="E185" s="84">
        <v>7</v>
      </c>
      <c r="F185" s="76">
        <v>28.73</v>
      </c>
      <c r="G185" s="75"/>
      <c r="H185" s="75"/>
      <c r="I185" s="75"/>
      <c r="J185" s="85">
        <v>201</v>
      </c>
      <c r="K185" s="75"/>
      <c r="L185" s="75"/>
      <c r="M185" s="75"/>
      <c r="N185" s="75"/>
      <c r="O185" s="75"/>
      <c r="P185" s="75"/>
      <c r="Q185" s="75"/>
    </row>
    <row r="186" spans="1:17" ht="21.75">
      <c r="A186" s="79">
        <v>153</v>
      </c>
      <c r="B186" s="81" t="s">
        <v>309</v>
      </c>
      <c r="C186" s="78" t="s">
        <v>218</v>
      </c>
      <c r="D186" s="83" t="s">
        <v>31</v>
      </c>
      <c r="E186" s="84">
        <v>113</v>
      </c>
      <c r="F186" s="76">
        <v>122.81</v>
      </c>
      <c r="G186" s="75"/>
      <c r="H186" s="75"/>
      <c r="I186" s="75"/>
      <c r="J186" s="85">
        <v>13878</v>
      </c>
      <c r="K186" s="75"/>
      <c r="L186" s="75"/>
      <c r="M186" s="75"/>
      <c r="N186" s="75"/>
      <c r="O186" s="75"/>
      <c r="P186" s="75"/>
      <c r="Q186" s="75"/>
    </row>
    <row r="187" spans="1:17" ht="21.75">
      <c r="A187" s="79">
        <v>154</v>
      </c>
      <c r="B187" s="81" t="s">
        <v>309</v>
      </c>
      <c r="C187" s="78" t="s">
        <v>219</v>
      </c>
      <c r="D187" s="83" t="s">
        <v>31</v>
      </c>
      <c r="E187" s="84">
        <v>4</v>
      </c>
      <c r="F187" s="76">
        <v>19.65</v>
      </c>
      <c r="G187" s="75"/>
      <c r="H187" s="75"/>
      <c r="I187" s="75"/>
      <c r="J187" s="85">
        <v>79</v>
      </c>
      <c r="K187" s="75"/>
      <c r="L187" s="75"/>
      <c r="M187" s="75"/>
      <c r="N187" s="75"/>
      <c r="O187" s="75"/>
      <c r="P187" s="75"/>
      <c r="Q187" s="75"/>
    </row>
    <row r="188" spans="1:17" ht="18.75" customHeight="1">
      <c r="A188" s="87" t="s">
        <v>220</v>
      </c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</row>
    <row r="189" spans="1:17" ht="53.25">
      <c r="A189" s="29">
        <v>155</v>
      </c>
      <c r="B189" s="81" t="s">
        <v>221</v>
      </c>
      <c r="C189" s="77" t="s">
        <v>222</v>
      </c>
      <c r="D189" s="80" t="s">
        <v>159</v>
      </c>
      <c r="E189" s="82">
        <v>0.05</v>
      </c>
      <c r="F189" s="74">
        <v>6058.74</v>
      </c>
      <c r="G189" s="74">
        <v>4893.78</v>
      </c>
      <c r="H189" s="74">
        <v>109.81</v>
      </c>
      <c r="I189" s="74">
        <v>5.4</v>
      </c>
      <c r="J189" s="75">
        <v>303</v>
      </c>
      <c r="K189" s="75">
        <v>245</v>
      </c>
      <c r="L189" s="75">
        <v>5</v>
      </c>
      <c r="M189" s="75"/>
      <c r="N189" s="75">
        <v>39.5</v>
      </c>
      <c r="O189" s="75">
        <v>1.98</v>
      </c>
      <c r="P189" s="75">
        <v>0.03</v>
      </c>
      <c r="Q189" s="75"/>
    </row>
    <row r="190" spans="1:17" ht="21.75">
      <c r="A190" s="79">
        <v>156</v>
      </c>
      <c r="B190" s="81" t="s">
        <v>309</v>
      </c>
      <c r="C190" s="78" t="s">
        <v>223</v>
      </c>
      <c r="D190" s="83" t="s">
        <v>31</v>
      </c>
      <c r="E190" s="84">
        <v>6</v>
      </c>
      <c r="F190" s="76">
        <v>42.87</v>
      </c>
      <c r="G190" s="75"/>
      <c r="H190" s="75"/>
      <c r="I190" s="75"/>
      <c r="J190" s="85">
        <v>257</v>
      </c>
      <c r="K190" s="75"/>
      <c r="L190" s="75"/>
      <c r="M190" s="75"/>
      <c r="N190" s="75"/>
      <c r="O190" s="75"/>
      <c r="P190" s="75"/>
      <c r="Q190" s="75"/>
    </row>
    <row r="191" spans="1:17" ht="53.25">
      <c r="A191" s="29">
        <v>157</v>
      </c>
      <c r="B191" s="81" t="s">
        <v>224</v>
      </c>
      <c r="C191" s="77" t="s">
        <v>225</v>
      </c>
      <c r="D191" s="80" t="s">
        <v>159</v>
      </c>
      <c r="E191" s="82">
        <v>0.06</v>
      </c>
      <c r="F191" s="74">
        <v>6611.68</v>
      </c>
      <c r="G191" s="74">
        <v>5438.86</v>
      </c>
      <c r="H191" s="74">
        <v>126.7</v>
      </c>
      <c r="I191" s="74">
        <v>7.19</v>
      </c>
      <c r="J191" s="75">
        <v>397</v>
      </c>
      <c r="K191" s="75">
        <v>326</v>
      </c>
      <c r="L191" s="75">
        <v>8</v>
      </c>
      <c r="M191" s="75"/>
      <c r="N191" s="75">
        <v>43.9</v>
      </c>
      <c r="O191" s="75">
        <v>2.63</v>
      </c>
      <c r="P191" s="75">
        <v>0.04</v>
      </c>
      <c r="Q191" s="75"/>
    </row>
    <row r="192" spans="1:17" ht="21.75">
      <c r="A192" s="79">
        <v>158</v>
      </c>
      <c r="B192" s="81" t="s">
        <v>309</v>
      </c>
      <c r="C192" s="78" t="s">
        <v>226</v>
      </c>
      <c r="D192" s="83" t="s">
        <v>31</v>
      </c>
      <c r="E192" s="84">
        <v>6</v>
      </c>
      <c r="F192" s="76">
        <v>58.03</v>
      </c>
      <c r="G192" s="75"/>
      <c r="H192" s="75"/>
      <c r="I192" s="75"/>
      <c r="J192" s="85">
        <v>348</v>
      </c>
      <c r="K192" s="75"/>
      <c r="L192" s="75"/>
      <c r="M192" s="75"/>
      <c r="N192" s="75"/>
      <c r="O192" s="75"/>
      <c r="P192" s="75"/>
      <c r="Q192" s="75"/>
    </row>
    <row r="193" spans="1:17" ht="53.25">
      <c r="A193" s="29">
        <v>159</v>
      </c>
      <c r="B193" s="81" t="s">
        <v>227</v>
      </c>
      <c r="C193" s="77" t="s">
        <v>228</v>
      </c>
      <c r="D193" s="80" t="s">
        <v>159</v>
      </c>
      <c r="E193" s="82">
        <v>0.19</v>
      </c>
      <c r="F193" s="74">
        <v>4551.73</v>
      </c>
      <c r="G193" s="74">
        <v>3989.29</v>
      </c>
      <c r="H193" s="74">
        <v>67.64</v>
      </c>
      <c r="I193" s="74">
        <v>7.19</v>
      </c>
      <c r="J193" s="75">
        <v>865</v>
      </c>
      <c r="K193" s="75">
        <v>758</v>
      </c>
      <c r="L193" s="75">
        <v>13</v>
      </c>
      <c r="M193" s="75">
        <v>1</v>
      </c>
      <c r="N193" s="75">
        <v>32.2</v>
      </c>
      <c r="O193" s="75">
        <v>6.12</v>
      </c>
      <c r="P193" s="75">
        <v>0.04</v>
      </c>
      <c r="Q193" s="75">
        <v>0.01</v>
      </c>
    </row>
    <row r="194" spans="1:17" ht="21.75">
      <c r="A194" s="79">
        <v>160</v>
      </c>
      <c r="B194" s="81" t="s">
        <v>309</v>
      </c>
      <c r="C194" s="78" t="s">
        <v>229</v>
      </c>
      <c r="D194" s="83" t="s">
        <v>31</v>
      </c>
      <c r="E194" s="84">
        <v>19</v>
      </c>
      <c r="F194" s="76">
        <v>42.87</v>
      </c>
      <c r="G194" s="75"/>
      <c r="H194" s="75"/>
      <c r="I194" s="75"/>
      <c r="J194" s="85">
        <v>815</v>
      </c>
      <c r="K194" s="75"/>
      <c r="L194" s="75"/>
      <c r="M194" s="75"/>
      <c r="N194" s="75"/>
      <c r="O194" s="75"/>
      <c r="P194" s="75"/>
      <c r="Q194" s="75"/>
    </row>
    <row r="195" spans="1:17" ht="53.25">
      <c r="A195" s="29">
        <v>161</v>
      </c>
      <c r="B195" s="81" t="s">
        <v>230</v>
      </c>
      <c r="C195" s="77" t="s">
        <v>231</v>
      </c>
      <c r="D195" s="80" t="s">
        <v>159</v>
      </c>
      <c r="E195" s="82">
        <v>0.01</v>
      </c>
      <c r="F195" s="74">
        <v>4627.57</v>
      </c>
      <c r="G195" s="74">
        <v>4063.67</v>
      </c>
      <c r="H195" s="74">
        <v>67.64</v>
      </c>
      <c r="I195" s="74">
        <v>7.19</v>
      </c>
      <c r="J195" s="75">
        <v>46</v>
      </c>
      <c r="K195" s="75">
        <v>41</v>
      </c>
      <c r="L195" s="75">
        <v>1</v>
      </c>
      <c r="M195" s="75"/>
      <c r="N195" s="75">
        <v>32.8</v>
      </c>
      <c r="O195" s="75">
        <v>0.33</v>
      </c>
      <c r="P195" s="75">
        <v>0.04</v>
      </c>
      <c r="Q195" s="75"/>
    </row>
    <row r="196" spans="1:17" ht="21.75">
      <c r="A196" s="79">
        <v>162</v>
      </c>
      <c r="B196" s="81" t="s">
        <v>309</v>
      </c>
      <c r="C196" s="78" t="s">
        <v>232</v>
      </c>
      <c r="D196" s="83" t="s">
        <v>31</v>
      </c>
      <c r="E196" s="84">
        <v>1</v>
      </c>
      <c r="F196" s="76">
        <v>58.92</v>
      </c>
      <c r="G196" s="75"/>
      <c r="H196" s="75"/>
      <c r="I196" s="75"/>
      <c r="J196" s="85">
        <v>59</v>
      </c>
      <c r="K196" s="75"/>
      <c r="L196" s="75"/>
      <c r="M196" s="75"/>
      <c r="N196" s="75"/>
      <c r="O196" s="75"/>
      <c r="P196" s="75"/>
      <c r="Q196" s="75"/>
    </row>
    <row r="197" spans="1:17" ht="18.75" customHeight="1">
      <c r="A197" s="87" t="s">
        <v>233</v>
      </c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</row>
    <row r="198" spans="1:17" ht="63">
      <c r="A198" s="29">
        <v>163</v>
      </c>
      <c r="B198" s="81" t="s">
        <v>62</v>
      </c>
      <c r="C198" s="77" t="s">
        <v>234</v>
      </c>
      <c r="D198" s="80" t="s">
        <v>63</v>
      </c>
      <c r="E198" s="86">
        <v>13.202</v>
      </c>
      <c r="F198" s="74">
        <v>6101.25</v>
      </c>
      <c r="G198" s="74">
        <v>2011.9</v>
      </c>
      <c r="H198" s="74">
        <v>3836.85</v>
      </c>
      <c r="I198" s="74">
        <v>715.15</v>
      </c>
      <c r="J198" s="75">
        <v>80549</v>
      </c>
      <c r="K198" s="75">
        <v>26561</v>
      </c>
      <c r="L198" s="75">
        <v>50654</v>
      </c>
      <c r="M198" s="75">
        <v>9441</v>
      </c>
      <c r="N198" s="75">
        <v>16.74</v>
      </c>
      <c r="O198" s="75">
        <v>221</v>
      </c>
      <c r="P198" s="75">
        <v>4.5765</v>
      </c>
      <c r="Q198" s="75">
        <v>60.42</v>
      </c>
    </row>
    <row r="199" spans="1:17" ht="51">
      <c r="A199" s="29">
        <v>164</v>
      </c>
      <c r="B199" s="81" t="s">
        <v>235</v>
      </c>
      <c r="C199" s="77" t="s">
        <v>236</v>
      </c>
      <c r="D199" s="80" t="s">
        <v>63</v>
      </c>
      <c r="E199" s="82">
        <v>5</v>
      </c>
      <c r="F199" s="74">
        <v>26307.4</v>
      </c>
      <c r="G199" s="74">
        <v>2774.62</v>
      </c>
      <c r="H199" s="74">
        <v>18350.66</v>
      </c>
      <c r="I199" s="74">
        <v>3869.69</v>
      </c>
      <c r="J199" s="75">
        <v>131537</v>
      </c>
      <c r="K199" s="75">
        <v>13873</v>
      </c>
      <c r="L199" s="75">
        <v>91753</v>
      </c>
      <c r="M199" s="75">
        <v>19348</v>
      </c>
      <c r="N199" s="75">
        <v>23.085</v>
      </c>
      <c r="O199" s="75">
        <v>115.43</v>
      </c>
      <c r="P199" s="75">
        <v>22.194</v>
      </c>
      <c r="Q199" s="75">
        <v>110.97</v>
      </c>
    </row>
    <row r="200" spans="1:17" ht="21.75">
      <c r="A200" s="79">
        <v>165</v>
      </c>
      <c r="B200" s="81" t="s">
        <v>309</v>
      </c>
      <c r="C200" s="78" t="s">
        <v>237</v>
      </c>
      <c r="D200" s="83" t="s">
        <v>70</v>
      </c>
      <c r="E200" s="84">
        <v>980</v>
      </c>
      <c r="F200" s="76">
        <v>24.31</v>
      </c>
      <c r="G200" s="75"/>
      <c r="H200" s="75"/>
      <c r="I200" s="75"/>
      <c r="J200" s="85">
        <v>23824</v>
      </c>
      <c r="K200" s="75"/>
      <c r="L200" s="75"/>
      <c r="M200" s="75"/>
      <c r="N200" s="75"/>
      <c r="O200" s="75"/>
      <c r="P200" s="75"/>
      <c r="Q200" s="75"/>
    </row>
    <row r="201" spans="1:17" ht="21.75">
      <c r="A201" s="79">
        <v>166</v>
      </c>
      <c r="B201" s="81" t="s">
        <v>309</v>
      </c>
      <c r="C201" s="78" t="s">
        <v>238</v>
      </c>
      <c r="D201" s="83" t="s">
        <v>70</v>
      </c>
      <c r="E201" s="84">
        <v>100</v>
      </c>
      <c r="F201" s="76">
        <v>12.8</v>
      </c>
      <c r="G201" s="75"/>
      <c r="H201" s="75"/>
      <c r="I201" s="75"/>
      <c r="J201" s="85">
        <v>1280</v>
      </c>
      <c r="K201" s="75"/>
      <c r="L201" s="75"/>
      <c r="M201" s="75"/>
      <c r="N201" s="75"/>
      <c r="O201" s="75"/>
      <c r="P201" s="75"/>
      <c r="Q201" s="75"/>
    </row>
    <row r="202" spans="1:17" ht="21.75">
      <c r="A202" s="79">
        <v>167</v>
      </c>
      <c r="B202" s="81" t="s">
        <v>309</v>
      </c>
      <c r="C202" s="78" t="s">
        <v>239</v>
      </c>
      <c r="D202" s="83" t="s">
        <v>70</v>
      </c>
      <c r="E202" s="84">
        <v>40</v>
      </c>
      <c r="F202" s="76">
        <v>17.64</v>
      </c>
      <c r="G202" s="75"/>
      <c r="H202" s="75"/>
      <c r="I202" s="75"/>
      <c r="J202" s="85">
        <v>706</v>
      </c>
      <c r="K202" s="75"/>
      <c r="L202" s="75"/>
      <c r="M202" s="75"/>
      <c r="N202" s="75"/>
      <c r="O202" s="75"/>
      <c r="P202" s="75"/>
      <c r="Q202" s="75"/>
    </row>
    <row r="203" spans="1:17" ht="21.75">
      <c r="A203" s="79">
        <v>168</v>
      </c>
      <c r="B203" s="81" t="s">
        <v>309</v>
      </c>
      <c r="C203" s="78" t="s">
        <v>240</v>
      </c>
      <c r="D203" s="83" t="s">
        <v>70</v>
      </c>
      <c r="E203" s="84">
        <v>300</v>
      </c>
      <c r="F203" s="76">
        <v>17.64</v>
      </c>
      <c r="G203" s="75"/>
      <c r="H203" s="75"/>
      <c r="I203" s="75"/>
      <c r="J203" s="85">
        <v>5292</v>
      </c>
      <c r="K203" s="75"/>
      <c r="L203" s="75"/>
      <c r="M203" s="75"/>
      <c r="N203" s="75"/>
      <c r="O203" s="75"/>
      <c r="P203" s="75"/>
      <c r="Q203" s="75"/>
    </row>
    <row r="204" spans="1:17" ht="21.75">
      <c r="A204" s="79">
        <v>169</v>
      </c>
      <c r="B204" s="81" t="s">
        <v>309</v>
      </c>
      <c r="C204" s="78" t="s">
        <v>241</v>
      </c>
      <c r="D204" s="83" t="s">
        <v>70</v>
      </c>
      <c r="E204" s="84">
        <v>10.2</v>
      </c>
      <c r="F204" s="76">
        <v>56.14</v>
      </c>
      <c r="G204" s="75"/>
      <c r="H204" s="75"/>
      <c r="I204" s="75"/>
      <c r="J204" s="85">
        <v>573</v>
      </c>
      <c r="K204" s="75"/>
      <c r="L204" s="75"/>
      <c r="M204" s="75"/>
      <c r="N204" s="75"/>
      <c r="O204" s="75"/>
      <c r="P204" s="75"/>
      <c r="Q204" s="75"/>
    </row>
    <row r="205" spans="1:17" ht="21.75">
      <c r="A205" s="79">
        <v>170</v>
      </c>
      <c r="B205" s="81" t="s">
        <v>309</v>
      </c>
      <c r="C205" s="78" t="s">
        <v>242</v>
      </c>
      <c r="D205" s="83" t="s">
        <v>70</v>
      </c>
      <c r="E205" s="84">
        <v>60</v>
      </c>
      <c r="F205" s="76">
        <v>66.22</v>
      </c>
      <c r="G205" s="75"/>
      <c r="H205" s="75"/>
      <c r="I205" s="75"/>
      <c r="J205" s="85">
        <v>3973</v>
      </c>
      <c r="K205" s="75"/>
      <c r="L205" s="75"/>
      <c r="M205" s="75"/>
      <c r="N205" s="75"/>
      <c r="O205" s="75"/>
      <c r="P205" s="75"/>
      <c r="Q205" s="75"/>
    </row>
    <row r="206" spans="1:17" ht="21.75">
      <c r="A206" s="79">
        <v>171</v>
      </c>
      <c r="B206" s="81" t="s">
        <v>309</v>
      </c>
      <c r="C206" s="78" t="s">
        <v>243</v>
      </c>
      <c r="D206" s="83" t="s">
        <v>70</v>
      </c>
      <c r="E206" s="84">
        <v>270</v>
      </c>
      <c r="F206" s="76">
        <v>78.06</v>
      </c>
      <c r="G206" s="75"/>
      <c r="H206" s="75"/>
      <c r="I206" s="75"/>
      <c r="J206" s="85">
        <v>21076</v>
      </c>
      <c r="K206" s="75"/>
      <c r="L206" s="75"/>
      <c r="M206" s="75"/>
      <c r="N206" s="75"/>
      <c r="O206" s="75"/>
      <c r="P206" s="75"/>
      <c r="Q206" s="75"/>
    </row>
    <row r="207" spans="1:17" ht="21.75">
      <c r="A207" s="79">
        <v>172</v>
      </c>
      <c r="B207" s="81" t="s">
        <v>309</v>
      </c>
      <c r="C207" s="78" t="s">
        <v>244</v>
      </c>
      <c r="D207" s="83" t="s">
        <v>70</v>
      </c>
      <c r="E207" s="84">
        <v>60</v>
      </c>
      <c r="F207" s="76">
        <v>91.7</v>
      </c>
      <c r="G207" s="75"/>
      <c r="H207" s="75"/>
      <c r="I207" s="75"/>
      <c r="J207" s="85">
        <v>5502</v>
      </c>
      <c r="K207" s="75"/>
      <c r="L207" s="75"/>
      <c r="M207" s="75"/>
      <c r="N207" s="75"/>
      <c r="O207" s="75"/>
      <c r="P207" s="75"/>
      <c r="Q207" s="75"/>
    </row>
    <row r="208" spans="1:17" ht="63">
      <c r="A208" s="29">
        <v>173</v>
      </c>
      <c r="B208" s="81" t="s">
        <v>245</v>
      </c>
      <c r="C208" s="77" t="s">
        <v>246</v>
      </c>
      <c r="D208" s="80" t="s">
        <v>68</v>
      </c>
      <c r="E208" s="82">
        <v>0.06</v>
      </c>
      <c r="F208" s="74">
        <v>10248.34</v>
      </c>
      <c r="G208" s="74">
        <v>6072.13</v>
      </c>
      <c r="H208" s="74">
        <v>979.97</v>
      </c>
      <c r="I208" s="74">
        <v>60.27</v>
      </c>
      <c r="J208" s="75">
        <v>615</v>
      </c>
      <c r="K208" s="75">
        <v>364</v>
      </c>
      <c r="L208" s="75">
        <v>59</v>
      </c>
      <c r="M208" s="75">
        <v>4</v>
      </c>
      <c r="N208" s="75">
        <v>51.705</v>
      </c>
      <c r="O208" s="75">
        <v>3.1</v>
      </c>
      <c r="P208" s="75">
        <v>0.3375</v>
      </c>
      <c r="Q208" s="75">
        <v>0.02</v>
      </c>
    </row>
    <row r="209" spans="1:17" ht="21.75">
      <c r="A209" s="79">
        <v>174</v>
      </c>
      <c r="B209" s="81" t="s">
        <v>309</v>
      </c>
      <c r="C209" s="78" t="s">
        <v>247</v>
      </c>
      <c r="D209" s="83" t="s">
        <v>70</v>
      </c>
      <c r="E209" s="84">
        <v>3</v>
      </c>
      <c r="F209" s="76">
        <v>10.5</v>
      </c>
      <c r="G209" s="75"/>
      <c r="H209" s="75"/>
      <c r="I209" s="75"/>
      <c r="J209" s="85">
        <v>32</v>
      </c>
      <c r="K209" s="75"/>
      <c r="L209" s="75"/>
      <c r="M209" s="75"/>
      <c r="N209" s="75"/>
      <c r="O209" s="75"/>
      <c r="P209" s="75"/>
      <c r="Q209" s="75"/>
    </row>
    <row r="210" spans="1:17" ht="21.75">
      <c r="A210" s="79">
        <v>175</v>
      </c>
      <c r="B210" s="81" t="s">
        <v>309</v>
      </c>
      <c r="C210" s="78" t="s">
        <v>248</v>
      </c>
      <c r="D210" s="83" t="s">
        <v>70</v>
      </c>
      <c r="E210" s="84">
        <v>3</v>
      </c>
      <c r="F210" s="76">
        <v>15.54</v>
      </c>
      <c r="G210" s="75"/>
      <c r="H210" s="75"/>
      <c r="I210" s="75"/>
      <c r="J210" s="85">
        <v>47</v>
      </c>
      <c r="K210" s="75"/>
      <c r="L210" s="75"/>
      <c r="M210" s="75"/>
      <c r="N210" s="75"/>
      <c r="O210" s="75"/>
      <c r="P210" s="75"/>
      <c r="Q210" s="75"/>
    </row>
    <row r="211" spans="1:17" ht="18.75" customHeight="1">
      <c r="A211" s="87" t="s">
        <v>249</v>
      </c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7" ht="48">
      <c r="A212" s="29">
        <v>176</v>
      </c>
      <c r="B212" s="81" t="s">
        <v>250</v>
      </c>
      <c r="C212" s="77" t="s">
        <v>251</v>
      </c>
      <c r="D212" s="80" t="s">
        <v>27</v>
      </c>
      <c r="E212" s="82">
        <v>3</v>
      </c>
      <c r="F212" s="74">
        <v>222.75</v>
      </c>
      <c r="G212" s="74">
        <v>177.22</v>
      </c>
      <c r="H212" s="74">
        <v>36.22</v>
      </c>
      <c r="I212" s="74">
        <v>3.6</v>
      </c>
      <c r="J212" s="75">
        <v>668</v>
      </c>
      <c r="K212" s="75">
        <v>532</v>
      </c>
      <c r="L212" s="75">
        <v>109</v>
      </c>
      <c r="M212" s="75">
        <v>11</v>
      </c>
      <c r="N212" s="75">
        <v>1.43</v>
      </c>
      <c r="O212" s="75">
        <v>4.29</v>
      </c>
      <c r="P212" s="75">
        <v>0.02</v>
      </c>
      <c r="Q212" s="75">
        <v>0.06</v>
      </c>
    </row>
    <row r="213" spans="1:17" ht="33.75">
      <c r="A213" s="79">
        <v>177</v>
      </c>
      <c r="B213" s="81" t="s">
        <v>309</v>
      </c>
      <c r="C213" s="78" t="s">
        <v>252</v>
      </c>
      <c r="D213" s="83" t="s">
        <v>31</v>
      </c>
      <c r="E213" s="84">
        <v>3</v>
      </c>
      <c r="F213" s="76">
        <v>757.69</v>
      </c>
      <c r="G213" s="75"/>
      <c r="H213" s="75"/>
      <c r="I213" s="75"/>
      <c r="J213" s="85">
        <v>2273</v>
      </c>
      <c r="K213" s="75"/>
      <c r="L213" s="75"/>
      <c r="M213" s="75"/>
      <c r="N213" s="75"/>
      <c r="O213" s="75"/>
      <c r="P213" s="75"/>
      <c r="Q213" s="75"/>
    </row>
    <row r="214" spans="1:17" ht="48">
      <c r="A214" s="29">
        <v>178</v>
      </c>
      <c r="B214" s="81" t="s">
        <v>253</v>
      </c>
      <c r="C214" s="77" t="s">
        <v>254</v>
      </c>
      <c r="D214" s="80" t="s">
        <v>27</v>
      </c>
      <c r="E214" s="86">
        <v>243</v>
      </c>
      <c r="F214" s="74">
        <v>63.59</v>
      </c>
      <c r="G214" s="74">
        <v>61.05</v>
      </c>
      <c r="H214" s="75"/>
      <c r="I214" s="75"/>
      <c r="J214" s="75">
        <v>15452</v>
      </c>
      <c r="K214" s="75">
        <v>14835</v>
      </c>
      <c r="L214" s="75"/>
      <c r="M214" s="75"/>
      <c r="N214" s="75">
        <v>0.5</v>
      </c>
      <c r="O214" s="75">
        <v>121.5</v>
      </c>
      <c r="P214" s="75"/>
      <c r="Q214" s="75"/>
    </row>
    <row r="215" spans="1:17" ht="21.75">
      <c r="A215" s="79">
        <v>179</v>
      </c>
      <c r="B215" s="81" t="s">
        <v>309</v>
      </c>
      <c r="C215" s="78" t="s">
        <v>255</v>
      </c>
      <c r="D215" s="83" t="s">
        <v>31</v>
      </c>
      <c r="E215" s="84">
        <v>200</v>
      </c>
      <c r="F215" s="76">
        <v>272.91</v>
      </c>
      <c r="G215" s="75"/>
      <c r="H215" s="75"/>
      <c r="I215" s="75"/>
      <c r="J215" s="85">
        <v>54582</v>
      </c>
      <c r="K215" s="75"/>
      <c r="L215" s="75"/>
      <c r="M215" s="75"/>
      <c r="N215" s="75"/>
      <c r="O215" s="75"/>
      <c r="P215" s="75"/>
      <c r="Q215" s="75"/>
    </row>
    <row r="216" spans="1:17" ht="21.75">
      <c r="A216" s="79">
        <v>180</v>
      </c>
      <c r="B216" s="81" t="s">
        <v>309</v>
      </c>
      <c r="C216" s="78" t="s">
        <v>256</v>
      </c>
      <c r="D216" s="83" t="s">
        <v>31</v>
      </c>
      <c r="E216" s="84">
        <v>25</v>
      </c>
      <c r="F216" s="76">
        <v>43.09</v>
      </c>
      <c r="G216" s="75"/>
      <c r="H216" s="75"/>
      <c r="I216" s="75"/>
      <c r="J216" s="85">
        <v>1077</v>
      </c>
      <c r="K216" s="75"/>
      <c r="L216" s="75"/>
      <c r="M216" s="75"/>
      <c r="N216" s="75"/>
      <c r="O216" s="75"/>
      <c r="P216" s="75"/>
      <c r="Q216" s="75"/>
    </row>
    <row r="217" spans="1:17" ht="21.75">
      <c r="A217" s="79">
        <v>181</v>
      </c>
      <c r="B217" s="81" t="s">
        <v>309</v>
      </c>
      <c r="C217" s="78" t="s">
        <v>257</v>
      </c>
      <c r="D217" s="83" t="s">
        <v>31</v>
      </c>
      <c r="E217" s="84">
        <v>18</v>
      </c>
      <c r="F217" s="76">
        <v>25.86</v>
      </c>
      <c r="G217" s="75"/>
      <c r="H217" s="75"/>
      <c r="I217" s="75"/>
      <c r="J217" s="85">
        <v>465</v>
      </c>
      <c r="K217" s="75"/>
      <c r="L217" s="75"/>
      <c r="M217" s="75"/>
      <c r="N217" s="75"/>
      <c r="O217" s="75"/>
      <c r="P217" s="75"/>
      <c r="Q217" s="75"/>
    </row>
    <row r="218" spans="1:17" ht="53.25">
      <c r="A218" s="29">
        <v>182</v>
      </c>
      <c r="B218" s="81" t="s">
        <v>258</v>
      </c>
      <c r="C218" s="77" t="s">
        <v>259</v>
      </c>
      <c r="D218" s="80" t="s">
        <v>27</v>
      </c>
      <c r="E218" s="82">
        <v>30</v>
      </c>
      <c r="F218" s="74">
        <v>293.3</v>
      </c>
      <c r="G218" s="74">
        <v>254.03</v>
      </c>
      <c r="H218" s="74">
        <v>4.62</v>
      </c>
      <c r="I218" s="75"/>
      <c r="J218" s="75">
        <v>8799</v>
      </c>
      <c r="K218" s="75">
        <v>7621</v>
      </c>
      <c r="L218" s="75">
        <v>139</v>
      </c>
      <c r="M218" s="75"/>
      <c r="N218" s="75">
        <v>2.05</v>
      </c>
      <c r="O218" s="75">
        <v>61.5</v>
      </c>
      <c r="P218" s="75"/>
      <c r="Q218" s="75"/>
    </row>
    <row r="219" spans="1:17" ht="21.75">
      <c r="A219" s="79">
        <v>183</v>
      </c>
      <c r="B219" s="81" t="s">
        <v>309</v>
      </c>
      <c r="C219" s="78" t="s">
        <v>260</v>
      </c>
      <c r="D219" s="83" t="s">
        <v>31</v>
      </c>
      <c r="E219" s="84">
        <v>30</v>
      </c>
      <c r="F219" s="76">
        <v>21.54</v>
      </c>
      <c r="G219" s="75"/>
      <c r="H219" s="75"/>
      <c r="I219" s="75"/>
      <c r="J219" s="85">
        <v>646</v>
      </c>
      <c r="K219" s="75"/>
      <c r="L219" s="75"/>
      <c r="M219" s="75"/>
      <c r="N219" s="75"/>
      <c r="O219" s="75"/>
      <c r="P219" s="75"/>
      <c r="Q219" s="75"/>
    </row>
    <row r="220" spans="1:17" ht="21.75">
      <c r="A220" s="79">
        <v>184</v>
      </c>
      <c r="B220" s="81" t="s">
        <v>309</v>
      </c>
      <c r="C220" s="78" t="s">
        <v>261</v>
      </c>
      <c r="D220" s="83" t="s">
        <v>31</v>
      </c>
      <c r="E220" s="84">
        <v>60</v>
      </c>
      <c r="F220" s="76">
        <v>57.46</v>
      </c>
      <c r="G220" s="75"/>
      <c r="H220" s="75"/>
      <c r="I220" s="75"/>
      <c r="J220" s="85">
        <v>3448</v>
      </c>
      <c r="K220" s="75"/>
      <c r="L220" s="75"/>
      <c r="M220" s="75"/>
      <c r="N220" s="75"/>
      <c r="O220" s="75"/>
      <c r="P220" s="75"/>
      <c r="Q220" s="75"/>
    </row>
    <row r="221" spans="1:17" ht="21.75">
      <c r="A221" s="79">
        <v>185</v>
      </c>
      <c r="B221" s="81" t="s">
        <v>309</v>
      </c>
      <c r="C221" s="78" t="s">
        <v>262</v>
      </c>
      <c r="D221" s="83" t="s">
        <v>31</v>
      </c>
      <c r="E221" s="84">
        <v>60</v>
      </c>
      <c r="F221" s="76">
        <v>35.91</v>
      </c>
      <c r="G221" s="75"/>
      <c r="H221" s="75"/>
      <c r="I221" s="75"/>
      <c r="J221" s="85">
        <v>2155</v>
      </c>
      <c r="K221" s="75"/>
      <c r="L221" s="75"/>
      <c r="M221" s="75"/>
      <c r="N221" s="75"/>
      <c r="O221" s="75"/>
      <c r="P221" s="75"/>
      <c r="Q221" s="75"/>
    </row>
    <row r="222" spans="1:17" ht="21.75">
      <c r="A222" s="79">
        <v>186</v>
      </c>
      <c r="B222" s="81" t="s">
        <v>309</v>
      </c>
      <c r="C222" s="78" t="s">
        <v>263</v>
      </c>
      <c r="D222" s="83" t="s">
        <v>70</v>
      </c>
      <c r="E222" s="84">
        <v>500</v>
      </c>
      <c r="F222" s="76">
        <v>17.96</v>
      </c>
      <c r="G222" s="75"/>
      <c r="H222" s="75"/>
      <c r="I222" s="75"/>
      <c r="J222" s="85">
        <v>8980</v>
      </c>
      <c r="K222" s="75"/>
      <c r="L222" s="75"/>
      <c r="M222" s="75"/>
      <c r="N222" s="75"/>
      <c r="O222" s="75"/>
      <c r="P222" s="75"/>
      <c r="Q222" s="75"/>
    </row>
    <row r="223" spans="1:17" ht="48">
      <c r="A223" s="29">
        <v>187</v>
      </c>
      <c r="B223" s="81" t="s">
        <v>133</v>
      </c>
      <c r="C223" s="77" t="s">
        <v>264</v>
      </c>
      <c r="D223" s="80" t="s">
        <v>68</v>
      </c>
      <c r="E223" s="86">
        <v>1.34</v>
      </c>
      <c r="F223" s="74">
        <v>11770.21</v>
      </c>
      <c r="G223" s="74">
        <v>4415.67</v>
      </c>
      <c r="H223" s="74">
        <v>5201.58</v>
      </c>
      <c r="I223" s="74">
        <v>1993.06</v>
      </c>
      <c r="J223" s="75">
        <v>15772</v>
      </c>
      <c r="K223" s="75">
        <v>5917</v>
      </c>
      <c r="L223" s="75">
        <v>6970</v>
      </c>
      <c r="M223" s="75">
        <v>2671</v>
      </c>
      <c r="N223" s="75">
        <v>37.6</v>
      </c>
      <c r="O223" s="75">
        <v>50.38</v>
      </c>
      <c r="P223" s="75">
        <v>12.78</v>
      </c>
      <c r="Q223" s="75">
        <v>17.13</v>
      </c>
    </row>
    <row r="224" spans="1:17" ht="21.75">
      <c r="A224" s="79">
        <v>188</v>
      </c>
      <c r="B224" s="81" t="s">
        <v>309</v>
      </c>
      <c r="C224" s="78" t="s">
        <v>265</v>
      </c>
      <c r="D224" s="83" t="s">
        <v>31</v>
      </c>
      <c r="E224" s="84">
        <v>10</v>
      </c>
      <c r="F224" s="76">
        <v>22.91</v>
      </c>
      <c r="G224" s="75"/>
      <c r="H224" s="75"/>
      <c r="I224" s="75"/>
      <c r="J224" s="85">
        <v>229</v>
      </c>
      <c r="K224" s="75"/>
      <c r="L224" s="75"/>
      <c r="M224" s="75"/>
      <c r="N224" s="75"/>
      <c r="O224" s="75"/>
      <c r="P224" s="75"/>
      <c r="Q224" s="75"/>
    </row>
    <row r="225" spans="1:17" ht="21.75">
      <c r="A225" s="79">
        <v>189</v>
      </c>
      <c r="B225" s="81" t="s">
        <v>309</v>
      </c>
      <c r="C225" s="78" t="s">
        <v>266</v>
      </c>
      <c r="D225" s="83" t="s">
        <v>31</v>
      </c>
      <c r="E225" s="84">
        <v>57</v>
      </c>
      <c r="F225" s="76">
        <v>8.33</v>
      </c>
      <c r="G225" s="75"/>
      <c r="H225" s="75"/>
      <c r="I225" s="75"/>
      <c r="J225" s="85">
        <v>475</v>
      </c>
      <c r="K225" s="75"/>
      <c r="L225" s="75"/>
      <c r="M225" s="75"/>
      <c r="N225" s="75"/>
      <c r="O225" s="75"/>
      <c r="P225" s="75"/>
      <c r="Q225" s="75"/>
    </row>
    <row r="226" spans="1:17" ht="21.75">
      <c r="A226" s="79">
        <v>190</v>
      </c>
      <c r="B226" s="81" t="s">
        <v>309</v>
      </c>
      <c r="C226" s="78" t="s">
        <v>268</v>
      </c>
      <c r="D226" s="83" t="s">
        <v>267</v>
      </c>
      <c r="E226" s="84">
        <v>1</v>
      </c>
      <c r="F226" s="76">
        <v>179.54</v>
      </c>
      <c r="G226" s="75"/>
      <c r="H226" s="75"/>
      <c r="I226" s="75"/>
      <c r="J226" s="85">
        <v>180</v>
      </c>
      <c r="K226" s="75"/>
      <c r="L226" s="75"/>
      <c r="M226" s="75"/>
      <c r="N226" s="75"/>
      <c r="O226" s="75"/>
      <c r="P226" s="75"/>
      <c r="Q226" s="75"/>
    </row>
    <row r="227" spans="1:17" ht="53.25">
      <c r="A227" s="29">
        <v>191</v>
      </c>
      <c r="B227" s="81" t="s">
        <v>151</v>
      </c>
      <c r="C227" s="77" t="s">
        <v>152</v>
      </c>
      <c r="D227" s="80" t="s">
        <v>68</v>
      </c>
      <c r="E227" s="86">
        <v>1</v>
      </c>
      <c r="F227" s="74">
        <v>11158.85</v>
      </c>
      <c r="G227" s="74">
        <v>2795.02</v>
      </c>
      <c r="H227" s="74">
        <v>4381.51</v>
      </c>
      <c r="I227" s="74">
        <v>2444.09</v>
      </c>
      <c r="J227" s="75">
        <v>11159</v>
      </c>
      <c r="K227" s="75">
        <v>2795</v>
      </c>
      <c r="L227" s="75">
        <v>4382</v>
      </c>
      <c r="M227" s="75">
        <v>2444</v>
      </c>
      <c r="N227" s="75">
        <v>23.8</v>
      </c>
      <c r="O227" s="75">
        <v>23.8</v>
      </c>
      <c r="P227" s="75">
        <v>15.91</v>
      </c>
      <c r="Q227" s="75">
        <v>15.91</v>
      </c>
    </row>
    <row r="228" spans="1:17" ht="21.75">
      <c r="A228" s="79">
        <v>192</v>
      </c>
      <c r="B228" s="81" t="s">
        <v>309</v>
      </c>
      <c r="C228" s="78" t="s">
        <v>153</v>
      </c>
      <c r="D228" s="83" t="s">
        <v>70</v>
      </c>
      <c r="E228" s="84">
        <v>100</v>
      </c>
      <c r="F228" s="76">
        <v>8.79</v>
      </c>
      <c r="G228" s="75"/>
      <c r="H228" s="75"/>
      <c r="I228" s="75"/>
      <c r="J228" s="85">
        <v>879</v>
      </c>
      <c r="K228" s="75"/>
      <c r="L228" s="75"/>
      <c r="M228" s="75"/>
      <c r="N228" s="75"/>
      <c r="O228" s="75"/>
      <c r="P228" s="75"/>
      <c r="Q228" s="75"/>
    </row>
    <row r="229" spans="1:17" ht="53.25">
      <c r="A229" s="29">
        <v>193</v>
      </c>
      <c r="B229" s="81" t="s">
        <v>155</v>
      </c>
      <c r="C229" s="77" t="s">
        <v>156</v>
      </c>
      <c r="D229" s="80" t="s">
        <v>68</v>
      </c>
      <c r="E229" s="86">
        <v>0.1</v>
      </c>
      <c r="F229" s="74">
        <v>14803.69</v>
      </c>
      <c r="G229" s="74">
        <v>4039.87</v>
      </c>
      <c r="H229" s="74">
        <v>6742.49</v>
      </c>
      <c r="I229" s="74">
        <v>3663.33</v>
      </c>
      <c r="J229" s="75">
        <v>1480</v>
      </c>
      <c r="K229" s="75">
        <v>404</v>
      </c>
      <c r="L229" s="75">
        <v>674</v>
      </c>
      <c r="M229" s="75">
        <v>366</v>
      </c>
      <c r="N229" s="75">
        <v>34.4</v>
      </c>
      <c r="O229" s="75">
        <v>3.44</v>
      </c>
      <c r="P229" s="75">
        <v>23.83</v>
      </c>
      <c r="Q229" s="75">
        <v>2.38</v>
      </c>
    </row>
    <row r="230" spans="1:17" ht="21.75">
      <c r="A230" s="79">
        <v>194</v>
      </c>
      <c r="B230" s="81" t="s">
        <v>309</v>
      </c>
      <c r="C230" s="78" t="s">
        <v>157</v>
      </c>
      <c r="D230" s="83" t="s">
        <v>70</v>
      </c>
      <c r="E230" s="84">
        <v>10</v>
      </c>
      <c r="F230" s="76">
        <v>14.41</v>
      </c>
      <c r="G230" s="75"/>
      <c r="H230" s="75"/>
      <c r="I230" s="75"/>
      <c r="J230" s="85">
        <v>144</v>
      </c>
      <c r="K230" s="75"/>
      <c r="L230" s="75"/>
      <c r="M230" s="75"/>
      <c r="N230" s="75"/>
      <c r="O230" s="75"/>
      <c r="P230" s="75"/>
      <c r="Q230" s="75"/>
    </row>
    <row r="231" spans="1:17" ht="51">
      <c r="A231" s="29">
        <v>195</v>
      </c>
      <c r="B231" s="81" t="s">
        <v>269</v>
      </c>
      <c r="C231" s="77" t="s">
        <v>270</v>
      </c>
      <c r="D231" s="80" t="s">
        <v>27</v>
      </c>
      <c r="E231" s="86">
        <v>52</v>
      </c>
      <c r="F231" s="74">
        <v>106.17</v>
      </c>
      <c r="G231" s="74">
        <v>56.81</v>
      </c>
      <c r="H231" s="74">
        <v>34.92</v>
      </c>
      <c r="I231" s="74">
        <v>7.94</v>
      </c>
      <c r="J231" s="75">
        <v>5521</v>
      </c>
      <c r="K231" s="75">
        <v>2954</v>
      </c>
      <c r="L231" s="75">
        <v>1816</v>
      </c>
      <c r="M231" s="75">
        <v>413</v>
      </c>
      <c r="N231" s="75">
        <v>0.52</v>
      </c>
      <c r="O231" s="75">
        <v>27.04</v>
      </c>
      <c r="P231" s="75">
        <v>0.06</v>
      </c>
      <c r="Q231" s="75">
        <v>3.12</v>
      </c>
    </row>
    <row r="232" spans="1:17" ht="21.75">
      <c r="A232" s="79">
        <v>196</v>
      </c>
      <c r="B232" s="81" t="s">
        <v>309</v>
      </c>
      <c r="C232" s="78" t="s">
        <v>271</v>
      </c>
      <c r="D232" s="83" t="s">
        <v>31</v>
      </c>
      <c r="E232" s="84">
        <v>4</v>
      </c>
      <c r="F232" s="76">
        <v>564.28</v>
      </c>
      <c r="G232" s="75"/>
      <c r="H232" s="75"/>
      <c r="I232" s="75"/>
      <c r="J232" s="85">
        <v>2257</v>
      </c>
      <c r="K232" s="75"/>
      <c r="L232" s="75"/>
      <c r="M232" s="75"/>
      <c r="N232" s="75"/>
      <c r="O232" s="75"/>
      <c r="P232" s="75"/>
      <c r="Q232" s="75"/>
    </row>
    <row r="233" spans="1:17" ht="21.75">
      <c r="A233" s="79">
        <v>197</v>
      </c>
      <c r="B233" s="81" t="s">
        <v>309</v>
      </c>
      <c r="C233" s="78" t="s">
        <v>272</v>
      </c>
      <c r="D233" s="83" t="s">
        <v>31</v>
      </c>
      <c r="E233" s="84">
        <v>48</v>
      </c>
      <c r="F233" s="76">
        <v>85.75</v>
      </c>
      <c r="G233" s="75"/>
      <c r="H233" s="75"/>
      <c r="I233" s="75"/>
      <c r="J233" s="85">
        <v>4116</v>
      </c>
      <c r="K233" s="75"/>
      <c r="L233" s="75"/>
      <c r="M233" s="75"/>
      <c r="N233" s="75"/>
      <c r="O233" s="75"/>
      <c r="P233" s="75"/>
      <c r="Q233" s="75"/>
    </row>
    <row r="234" spans="1:17" ht="53.25">
      <c r="A234" s="29">
        <v>198</v>
      </c>
      <c r="B234" s="81" t="s">
        <v>172</v>
      </c>
      <c r="C234" s="77" t="s">
        <v>173</v>
      </c>
      <c r="D234" s="80" t="s">
        <v>68</v>
      </c>
      <c r="E234" s="86">
        <v>0.7</v>
      </c>
      <c r="F234" s="74">
        <v>11458.28</v>
      </c>
      <c r="G234" s="74">
        <v>3617.09</v>
      </c>
      <c r="H234" s="74">
        <v>6226.05</v>
      </c>
      <c r="I234" s="74">
        <v>3151.15</v>
      </c>
      <c r="J234" s="75">
        <v>8021</v>
      </c>
      <c r="K234" s="75">
        <v>2532</v>
      </c>
      <c r="L234" s="75">
        <v>4358</v>
      </c>
      <c r="M234" s="75">
        <v>2206</v>
      </c>
      <c r="N234" s="75">
        <v>30.8</v>
      </c>
      <c r="O234" s="75">
        <v>21.56</v>
      </c>
      <c r="P234" s="75">
        <v>20.47</v>
      </c>
      <c r="Q234" s="75">
        <v>14.33</v>
      </c>
    </row>
    <row r="235" spans="1:17" ht="21.75">
      <c r="A235" s="79">
        <v>199</v>
      </c>
      <c r="B235" s="81" t="s">
        <v>309</v>
      </c>
      <c r="C235" s="78" t="s">
        <v>273</v>
      </c>
      <c r="D235" s="83" t="s">
        <v>70</v>
      </c>
      <c r="E235" s="84">
        <v>70</v>
      </c>
      <c r="F235" s="76">
        <v>21.54</v>
      </c>
      <c r="G235" s="75"/>
      <c r="H235" s="75"/>
      <c r="I235" s="75"/>
      <c r="J235" s="85">
        <v>1508</v>
      </c>
      <c r="K235" s="75"/>
      <c r="L235" s="75"/>
      <c r="M235" s="75"/>
      <c r="N235" s="75"/>
      <c r="O235" s="75"/>
      <c r="P235" s="75"/>
      <c r="Q235" s="75"/>
    </row>
    <row r="236" spans="1:17" ht="21.75">
      <c r="A236" s="79">
        <v>200</v>
      </c>
      <c r="B236" s="81" t="s">
        <v>309</v>
      </c>
      <c r="C236" s="78" t="s">
        <v>274</v>
      </c>
      <c r="D236" s="83" t="s">
        <v>267</v>
      </c>
      <c r="E236" s="84">
        <v>50</v>
      </c>
      <c r="F236" s="76">
        <v>21.54</v>
      </c>
      <c r="G236" s="75"/>
      <c r="H236" s="75"/>
      <c r="I236" s="75"/>
      <c r="J236" s="85">
        <v>1077</v>
      </c>
      <c r="K236" s="75"/>
      <c r="L236" s="75"/>
      <c r="M236" s="75"/>
      <c r="N236" s="75"/>
      <c r="O236" s="75"/>
      <c r="P236" s="75"/>
      <c r="Q236" s="75"/>
    </row>
    <row r="237" spans="1:17" ht="15" customHeight="1" hidden="1" outlineLevel="1">
      <c r="A237" s="89" t="s">
        <v>275</v>
      </c>
      <c r="B237" s="88"/>
      <c r="C237" s="88"/>
      <c r="D237" s="88"/>
      <c r="E237" s="88"/>
      <c r="F237" s="88"/>
      <c r="G237" s="88"/>
      <c r="H237" s="88"/>
      <c r="I237" s="88"/>
      <c r="J237" s="76">
        <v>1760494</v>
      </c>
      <c r="K237" s="75"/>
      <c r="L237" s="75"/>
      <c r="M237" s="75"/>
      <c r="N237" s="75"/>
      <c r="O237" s="76">
        <v>976.23</v>
      </c>
      <c r="P237" s="75"/>
      <c r="Q237" s="76">
        <v>283.92</v>
      </c>
    </row>
    <row r="238" spans="1:17" ht="15" collapsed="1">
      <c r="A238" s="96" t="s">
        <v>276</v>
      </c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</row>
    <row r="239" spans="1:17" ht="15" customHeight="1">
      <c r="A239" s="87" t="s">
        <v>277</v>
      </c>
      <c r="B239" s="88"/>
      <c r="C239" s="88"/>
      <c r="D239" s="88"/>
      <c r="E239" s="88"/>
      <c r="F239" s="88"/>
      <c r="G239" s="88"/>
      <c r="H239" s="88"/>
      <c r="I239" s="88"/>
      <c r="J239" s="74">
        <v>2258839</v>
      </c>
      <c r="K239" s="74">
        <v>204113</v>
      </c>
      <c r="L239" s="74">
        <v>375533</v>
      </c>
      <c r="M239" s="74">
        <v>92633</v>
      </c>
      <c r="N239" s="75"/>
      <c r="O239" s="74">
        <v>1692.56</v>
      </c>
      <c r="P239" s="75"/>
      <c r="Q239" s="74">
        <v>569.34</v>
      </c>
    </row>
    <row r="240" spans="1:17" ht="15" customHeight="1">
      <c r="A240" s="87" t="s">
        <v>278</v>
      </c>
      <c r="B240" s="88"/>
      <c r="C240" s="88"/>
      <c r="D240" s="88"/>
      <c r="E240" s="88"/>
      <c r="F240" s="88"/>
      <c r="G240" s="88"/>
      <c r="H240" s="88"/>
      <c r="I240" s="88"/>
      <c r="J240" s="74">
        <v>240419</v>
      </c>
      <c r="K240" s="75"/>
      <c r="L240" s="75"/>
      <c r="M240" s="75"/>
      <c r="N240" s="75"/>
      <c r="O240" s="75"/>
      <c r="P240" s="75"/>
      <c r="Q240" s="75"/>
    </row>
    <row r="241" spans="1:17" ht="15" customHeight="1">
      <c r="A241" s="87" t="s">
        <v>279</v>
      </c>
      <c r="B241" s="88"/>
      <c r="C241" s="88"/>
      <c r="D241" s="88"/>
      <c r="E241" s="88"/>
      <c r="F241" s="88"/>
      <c r="G241" s="88"/>
      <c r="H241" s="88"/>
      <c r="I241" s="88"/>
      <c r="J241" s="74">
        <v>155885</v>
      </c>
      <c r="K241" s="75"/>
      <c r="L241" s="75"/>
      <c r="M241" s="75"/>
      <c r="N241" s="75"/>
      <c r="O241" s="75"/>
      <c r="P241" s="75"/>
      <c r="Q241" s="75"/>
    </row>
    <row r="242" spans="1:17" ht="15" customHeight="1">
      <c r="A242" s="87" t="s">
        <v>280</v>
      </c>
      <c r="B242" s="88"/>
      <c r="C242" s="88"/>
      <c r="D242" s="88"/>
      <c r="E242" s="88"/>
      <c r="F242" s="88"/>
      <c r="G242" s="88"/>
      <c r="H242" s="88"/>
      <c r="I242" s="88"/>
      <c r="J242" s="74">
        <v>2655143</v>
      </c>
      <c r="K242" s="75"/>
      <c r="L242" s="75"/>
      <c r="M242" s="75"/>
      <c r="N242" s="75"/>
      <c r="O242" s="74">
        <v>1692.56</v>
      </c>
      <c r="P242" s="75"/>
      <c r="Q242" s="74">
        <v>569.34</v>
      </c>
    </row>
    <row r="243" spans="1:17" ht="15" customHeight="1" hidden="1" outlineLevel="1">
      <c r="A243" s="87" t="s">
        <v>281</v>
      </c>
      <c r="B243" s="88"/>
      <c r="C243" s="88"/>
      <c r="D243" s="88"/>
      <c r="E243" s="88"/>
      <c r="F243" s="88"/>
      <c r="G243" s="88"/>
      <c r="H243" s="88"/>
      <c r="I243" s="88"/>
      <c r="J243" s="75"/>
      <c r="K243" s="75"/>
      <c r="L243" s="75"/>
      <c r="M243" s="75"/>
      <c r="N243" s="75"/>
      <c r="O243" s="75"/>
      <c r="P243" s="75"/>
      <c r="Q243" s="75"/>
    </row>
    <row r="244" spans="1:17" ht="15" customHeight="1" hidden="1" outlineLevel="1">
      <c r="A244" s="87" t="s">
        <v>282</v>
      </c>
      <c r="B244" s="88"/>
      <c r="C244" s="88"/>
      <c r="D244" s="88"/>
      <c r="E244" s="88"/>
      <c r="F244" s="88"/>
      <c r="G244" s="88"/>
      <c r="H244" s="88"/>
      <c r="I244" s="88"/>
      <c r="J244" s="74">
        <v>1679193</v>
      </c>
      <c r="K244" s="75"/>
      <c r="L244" s="75"/>
      <c r="M244" s="75"/>
      <c r="N244" s="75"/>
      <c r="O244" s="75"/>
      <c r="P244" s="75"/>
      <c r="Q244" s="75"/>
    </row>
    <row r="245" spans="1:17" ht="15" customHeight="1" hidden="1" outlineLevel="1">
      <c r="A245" s="87" t="s">
        <v>283</v>
      </c>
      <c r="B245" s="88"/>
      <c r="C245" s="88"/>
      <c r="D245" s="88"/>
      <c r="E245" s="88"/>
      <c r="F245" s="88"/>
      <c r="G245" s="88"/>
      <c r="H245" s="88"/>
      <c r="I245" s="88"/>
      <c r="J245" s="74">
        <v>375533</v>
      </c>
      <c r="K245" s="75"/>
      <c r="L245" s="75"/>
      <c r="M245" s="75"/>
      <c r="N245" s="75"/>
      <c r="O245" s="75"/>
      <c r="P245" s="75"/>
      <c r="Q245" s="75"/>
    </row>
    <row r="246" spans="1:17" ht="15" customHeight="1" hidden="1" outlineLevel="1">
      <c r="A246" s="87" t="s">
        <v>284</v>
      </c>
      <c r="B246" s="88"/>
      <c r="C246" s="88"/>
      <c r="D246" s="88"/>
      <c r="E246" s="88"/>
      <c r="F246" s="88"/>
      <c r="G246" s="88"/>
      <c r="H246" s="88"/>
      <c r="I246" s="88"/>
      <c r="J246" s="74">
        <v>296746</v>
      </c>
      <c r="K246" s="75"/>
      <c r="L246" s="75"/>
      <c r="M246" s="75"/>
      <c r="N246" s="75"/>
      <c r="O246" s="75"/>
      <c r="P246" s="75"/>
      <c r="Q246" s="75"/>
    </row>
    <row r="247" spans="1:17" ht="15" customHeight="1" hidden="1" outlineLevel="1">
      <c r="A247" s="87" t="s">
        <v>285</v>
      </c>
      <c r="B247" s="88"/>
      <c r="C247" s="88"/>
      <c r="D247" s="88"/>
      <c r="E247" s="88"/>
      <c r="F247" s="88"/>
      <c r="G247" s="88"/>
      <c r="H247" s="88"/>
      <c r="I247" s="88"/>
      <c r="J247" s="74">
        <v>240419</v>
      </c>
      <c r="K247" s="75"/>
      <c r="L247" s="75"/>
      <c r="M247" s="75"/>
      <c r="N247" s="75"/>
      <c r="O247" s="75"/>
      <c r="P247" s="75"/>
      <c r="Q247" s="75"/>
    </row>
    <row r="248" spans="1:17" ht="15" customHeight="1" hidden="1" outlineLevel="1">
      <c r="A248" s="87" t="s">
        <v>286</v>
      </c>
      <c r="B248" s="88"/>
      <c r="C248" s="88"/>
      <c r="D248" s="88"/>
      <c r="E248" s="88"/>
      <c r="F248" s="88"/>
      <c r="G248" s="88"/>
      <c r="H248" s="88"/>
      <c r="I248" s="88"/>
      <c r="J248" s="74">
        <v>155885</v>
      </c>
      <c r="K248" s="75"/>
      <c r="L248" s="75"/>
      <c r="M248" s="75"/>
      <c r="N248" s="75"/>
      <c r="O248" s="75"/>
      <c r="P248" s="75"/>
      <c r="Q248" s="75"/>
    </row>
    <row r="249" spans="1:17" ht="15" collapsed="1">
      <c r="A249" s="87" t="s">
        <v>308</v>
      </c>
      <c r="B249" s="88"/>
      <c r="C249" s="88"/>
      <c r="D249" s="88"/>
      <c r="E249" s="88"/>
      <c r="F249" s="88"/>
      <c r="G249" s="88"/>
      <c r="H249" s="88"/>
      <c r="I249" s="88"/>
      <c r="J249" s="45">
        <f>2469283-0.006</f>
        <v>2469282.994</v>
      </c>
      <c r="K249" s="75"/>
      <c r="L249" s="75"/>
      <c r="M249" s="75"/>
      <c r="N249" s="75"/>
      <c r="O249" s="75"/>
      <c r="P249" s="75"/>
      <c r="Q249" s="75"/>
    </row>
    <row r="250" spans="1:17" ht="15" customHeight="1">
      <c r="A250" s="87" t="s">
        <v>287</v>
      </c>
      <c r="B250" s="88"/>
      <c r="C250" s="88"/>
      <c r="D250" s="88"/>
      <c r="E250" s="88"/>
      <c r="F250" s="88"/>
      <c r="G250" s="88"/>
      <c r="H250" s="88"/>
      <c r="I250" s="88"/>
      <c r="J250" s="45">
        <f>J249*18%</f>
        <v>444470.93892</v>
      </c>
      <c r="K250" s="75"/>
      <c r="L250" s="75"/>
      <c r="M250" s="75"/>
      <c r="N250" s="75"/>
      <c r="O250" s="75"/>
      <c r="P250" s="75"/>
      <c r="Q250" s="75"/>
    </row>
    <row r="251" spans="1:17" ht="15" customHeight="1">
      <c r="A251" s="89" t="s">
        <v>288</v>
      </c>
      <c r="B251" s="88"/>
      <c r="C251" s="88"/>
      <c r="D251" s="88"/>
      <c r="E251" s="88"/>
      <c r="F251" s="88"/>
      <c r="G251" s="88"/>
      <c r="H251" s="88"/>
      <c r="I251" s="88"/>
      <c r="J251" s="46">
        <f>J249+J250</f>
        <v>2913753.93292</v>
      </c>
      <c r="K251" s="75"/>
      <c r="L251" s="75"/>
      <c r="M251" s="75"/>
      <c r="N251" s="75"/>
      <c r="O251" s="76">
        <v>1692.56</v>
      </c>
      <c r="P251" s="75"/>
      <c r="Q251" s="76">
        <v>569.34</v>
      </c>
    </row>
    <row r="252" spans="1:19" ht="12.75">
      <c r="A252" s="47"/>
      <c r="B252" s="48"/>
      <c r="C252" s="49"/>
      <c r="D252" s="50"/>
      <c r="E252" s="51"/>
      <c r="F252" s="51"/>
      <c r="G252" s="51"/>
      <c r="H252" s="51"/>
      <c r="I252" s="47"/>
      <c r="J252" s="47"/>
      <c r="K252" s="47"/>
      <c r="L252" s="47"/>
      <c r="M252" s="47"/>
      <c r="N252" s="47"/>
      <c r="O252" s="52"/>
      <c r="P252" s="52"/>
      <c r="Q252" s="52"/>
      <c r="R252" s="52"/>
      <c r="S252" s="52"/>
    </row>
    <row r="253" spans="1:19" ht="12.75">
      <c r="A253" s="53"/>
      <c r="B253" s="54"/>
      <c r="C253" s="55"/>
      <c r="D253" s="53"/>
      <c r="E253" s="56"/>
      <c r="F253" s="56"/>
      <c r="G253" s="56"/>
      <c r="H253" s="56"/>
      <c r="I253" s="57"/>
      <c r="J253" s="56"/>
      <c r="K253" s="56"/>
      <c r="L253" s="56"/>
      <c r="M253" s="56"/>
      <c r="N253" s="52"/>
      <c r="O253" s="52"/>
      <c r="P253" s="52"/>
      <c r="Q253" s="52"/>
      <c r="R253" s="52"/>
      <c r="S253" s="52"/>
    </row>
    <row r="254" spans="1:19" ht="12.75">
      <c r="A254" s="58"/>
      <c r="B254" s="59" t="s">
        <v>303</v>
      </c>
      <c r="C254" s="60" t="s">
        <v>304</v>
      </c>
      <c r="D254" s="58"/>
      <c r="E254" s="61"/>
      <c r="F254" s="62"/>
      <c r="G254" s="63"/>
      <c r="H254" s="62"/>
      <c r="I254" s="64"/>
      <c r="J254" s="64"/>
      <c r="K254" s="64"/>
      <c r="L254" s="64"/>
      <c r="M254" s="64"/>
      <c r="N254" s="62"/>
      <c r="O254" s="52"/>
      <c r="P254" s="52"/>
      <c r="Q254" s="52"/>
      <c r="R254" s="52"/>
      <c r="S254" s="52"/>
    </row>
    <row r="255" spans="1:19" ht="12.75">
      <c r="A255" s="65"/>
      <c r="B255" s="65"/>
      <c r="C255" s="66" t="s">
        <v>305</v>
      </c>
      <c r="D255" s="67"/>
      <c r="E255" s="67"/>
      <c r="F255" s="68"/>
      <c r="G255" s="68"/>
      <c r="H255" s="68"/>
      <c r="I255" s="68"/>
      <c r="J255" s="68"/>
      <c r="K255" s="68"/>
      <c r="L255" s="68"/>
      <c r="M255" s="68"/>
      <c r="N255" s="52"/>
      <c r="O255" s="62"/>
      <c r="P255" s="62"/>
      <c r="Q255" s="62"/>
      <c r="R255" s="62"/>
      <c r="S255" s="62"/>
    </row>
    <row r="256" spans="1:19" ht="12.75">
      <c r="A256" s="65"/>
      <c r="B256" s="65"/>
      <c r="C256" s="66"/>
      <c r="D256" s="67"/>
      <c r="E256" s="67"/>
      <c r="F256" s="68"/>
      <c r="G256" s="68"/>
      <c r="H256" s="68"/>
      <c r="I256" s="68"/>
      <c r="J256" s="68"/>
      <c r="K256" s="68"/>
      <c r="L256" s="68"/>
      <c r="M256" s="68"/>
      <c r="N256" s="52"/>
      <c r="O256" s="52"/>
      <c r="P256" s="52"/>
      <c r="Q256" s="52"/>
      <c r="R256" s="52"/>
      <c r="S256" s="52"/>
    </row>
    <row r="257" spans="1:19" ht="12.75">
      <c r="A257" s="65"/>
      <c r="B257" s="65"/>
      <c r="C257" s="65"/>
      <c r="D257" s="69"/>
      <c r="E257" s="68"/>
      <c r="F257" s="68"/>
      <c r="G257" s="68"/>
      <c r="H257" s="68"/>
      <c r="I257" s="68"/>
      <c r="J257" s="68"/>
      <c r="K257" s="68"/>
      <c r="L257" s="68"/>
      <c r="M257" s="68"/>
      <c r="N257" s="52"/>
      <c r="O257" s="52"/>
      <c r="P257" s="52"/>
      <c r="Q257" s="52"/>
      <c r="R257" s="52"/>
      <c r="S257" s="52"/>
    </row>
    <row r="258" spans="1:19" ht="12.75">
      <c r="A258" s="65"/>
      <c r="B258" s="65"/>
      <c r="C258" s="65"/>
      <c r="D258" s="65"/>
      <c r="E258" s="68"/>
      <c r="F258" s="68"/>
      <c r="G258" s="68"/>
      <c r="H258" s="68"/>
      <c r="I258" s="68"/>
      <c r="J258" s="68"/>
      <c r="K258" s="68"/>
      <c r="L258" s="68"/>
      <c r="M258" s="68"/>
      <c r="N258" s="52"/>
      <c r="O258" s="52"/>
      <c r="P258" s="52"/>
      <c r="Q258" s="52"/>
      <c r="R258" s="52"/>
      <c r="S258" s="52"/>
    </row>
    <row r="259" spans="1:19" ht="12.75">
      <c r="A259" s="70"/>
      <c r="B259" s="59" t="s">
        <v>306</v>
      </c>
      <c r="C259" s="60" t="s">
        <v>307</v>
      </c>
      <c r="D259" s="71"/>
      <c r="E259" s="72"/>
      <c r="F259" s="62"/>
      <c r="G259" s="73"/>
      <c r="H259" s="73"/>
      <c r="I259" s="73"/>
      <c r="J259" s="73"/>
      <c r="K259" s="73"/>
      <c r="L259" s="73"/>
      <c r="M259" s="73"/>
      <c r="N259" s="62"/>
      <c r="O259" s="52"/>
      <c r="P259" s="52"/>
      <c r="Q259" s="52"/>
      <c r="R259" s="52"/>
      <c r="S259" s="52"/>
    </row>
    <row r="260" spans="1:19" ht="12.75">
      <c r="A260" s="65"/>
      <c r="B260" s="65"/>
      <c r="C260" s="66" t="s">
        <v>305</v>
      </c>
      <c r="D260" s="67"/>
      <c r="E260" s="67"/>
      <c r="F260" s="68"/>
      <c r="G260" s="68"/>
      <c r="H260" s="68"/>
      <c r="I260" s="68"/>
      <c r="J260" s="68"/>
      <c r="K260" s="68"/>
      <c r="L260" s="68"/>
      <c r="M260" s="68"/>
      <c r="N260" s="52"/>
      <c r="O260" s="62"/>
      <c r="P260" s="62"/>
      <c r="Q260" s="62"/>
      <c r="R260" s="62"/>
      <c r="S260" s="62"/>
    </row>
    <row r="261" spans="6:17" ht="12.75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6:17" ht="12.75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6:17" ht="12.75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6:17" ht="12.75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6:17" ht="12.75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6:17" ht="12.75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6:17" ht="12.75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6:17" ht="12.75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6:17" ht="12.75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6:17" ht="12.75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6:17" ht="12.75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6:17" ht="12.75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6:17" ht="12.75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6:17" ht="12.75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6:17" ht="12.75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6:17" ht="12.75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6:17" ht="12.75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6:17" ht="12.75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6:17" ht="12.75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6:17" ht="12.75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6:17" ht="12.75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6:17" ht="12.75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6:17" ht="12.75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6:17" ht="12.75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6:17" ht="12.75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6:17" ht="12.75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6:17" ht="12.75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6:17" ht="12.75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6:17" ht="12.75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6:17" ht="12.75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6:17" ht="12.75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6:17" ht="12.75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6:17" ht="12.75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6:17" ht="12.75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6:17" ht="12.75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6:17" ht="12.75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6:17" ht="12.75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6:17" ht="12.75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6:17" ht="12.75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6:17" ht="12.75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6:17" ht="12.75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6:17" ht="12.75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6:17" ht="12.75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6:17" ht="12.75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6:17" ht="12.75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6:17" ht="12.75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6:17" ht="12.75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6:17" ht="12.75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6:17" ht="12.75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6:17" ht="12.75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6:17" ht="12.75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6:17" ht="12.75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6:17" ht="12.75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6:17" ht="12.75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6:17" ht="12.75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6:17" ht="12.75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6:17" ht="12.75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6:17" ht="12.75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6:17" ht="12.75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6:17" ht="12.75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ht="12.75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ht="12.75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ht="12.75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ht="12.75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ht="12.75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ht="12.75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ht="12.75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ht="12.75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ht="12.75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ht="12.75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ht="12.75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ht="12.75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ht="12.75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ht="12.75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ht="12.75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ht="12.75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ht="12.75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ht="12.75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6:17" ht="12.75"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6:17" ht="12.75"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6:17" ht="12.75"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6:17" ht="12.75"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6:17" ht="12.75"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6:17" ht="12.75"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6:17" ht="12.75"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6:17" ht="12.75"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6:17" ht="12.75"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6:17" ht="12.75"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6:17" ht="12.75"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6:17" ht="12.75"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6:17" ht="12.75"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6:17" ht="12.75"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6:17" ht="12.75"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6:17" ht="12.75"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6:17" ht="12.75"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6:17" ht="12.75"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6:17" ht="12.75"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6:17" ht="12.75"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6:17" ht="12.75"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6:17" ht="12.75"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6:17" ht="12.75"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6:17" ht="12.75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6:17" ht="12.75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6:17" ht="12.75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6:17" ht="12.75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6:17" ht="12.75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6:17" ht="12.75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6:17" ht="12.75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6:17" ht="12.75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6:17" ht="12.75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6:17" ht="12.75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6:17" ht="12.75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6:17" ht="12.75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6:17" ht="12.75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6:17" ht="12.75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6:17" ht="12.75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6:17" ht="12.75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6:17" ht="12.75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6:17" ht="12.75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6:17" ht="12.75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6:17" ht="12.75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6:17" ht="12.75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6:17" ht="12.75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6:17" ht="12.75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6:17" ht="12.75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6:17" ht="12.75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6:17" ht="12.75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6:17" ht="12.75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6:17" ht="12.75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6:17" ht="12.75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6:17" ht="12.75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6:17" ht="12.75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6:17" ht="12.75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6:17" ht="12.75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6:17" ht="12.75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6:17" ht="12.75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6:17" ht="12.75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6:17" ht="12.75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6:17" ht="12.75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6:17" ht="12.75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6:17" ht="12.75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6:17" ht="12.75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6:17" ht="12.75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6:17" ht="12.75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6:17" ht="12.75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6:17" ht="12.75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6:17" ht="12.75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6:17" ht="12.75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6:17" ht="12.75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6:17" ht="12.75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6:17" ht="12.75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6:17" ht="12.75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6:17" ht="12.75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6:17" ht="12.75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6:17" ht="12.75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6:17" ht="12.75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6:17" ht="12.75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6:17" ht="12.75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6:17" ht="12.75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6:17" ht="12.75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6:17" ht="12.75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6:17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6:17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6:17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6:17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6:17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6:17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6:17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6:17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6:17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6:17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6:17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6:17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6:17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6:17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6:17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6:17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6:17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6:17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6:17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6:17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6:17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6:17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6:17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6:17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6:17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6:17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6:17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6:17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6:17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6:17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6:17" ht="12.75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6:17" ht="12.75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6:17" ht="12.75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6:17" ht="12.75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6:17" ht="12.75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6:17" ht="12.75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6:17" ht="12.75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6:17" ht="12.75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6:17" ht="12.75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6:17" ht="12.75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6:17" ht="12.75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6:17" ht="12.75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6:17" ht="12.75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6:17" ht="12.75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6:17" ht="12.75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6:17" ht="12.75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6:17" ht="12.75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6:17" ht="12.75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6:17" ht="12.75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6:17" ht="12.75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6:17" ht="12.75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6:17" ht="12.75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6:17" ht="12.75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6:17" ht="12.75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6:17" ht="12.75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6:17" ht="12.75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6:17" ht="12.75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6:17" ht="12.75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6:17" ht="12.75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6:17" ht="12.75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6:17" ht="12.75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6:17" ht="12.75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6:17" ht="12.75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6:17" ht="12.75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6:17" ht="12.75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6:17" ht="12.75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6:17" ht="12.75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6:17" ht="12.75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6:17" ht="12.75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6:17" ht="12.75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6:17" ht="12.75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6:17" ht="12.75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6:17" ht="12.75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6:17" ht="12.75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6:17" ht="12.75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6:17" ht="12.75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6:17" ht="12.75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6:17" ht="12.75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6:17" ht="12.75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6:17" ht="12.75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6:17" ht="12.75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6:17" ht="12.75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6:17" ht="12.75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6:17" ht="12.75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6:17" ht="12.75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6:17" ht="12.75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6:17" ht="12.75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6:17" ht="12.75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6:17" ht="12.75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6:17" ht="12.75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6:17" ht="12.75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6:17" ht="12.75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6:17" ht="12.75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6:17" ht="12.75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6:17" ht="12.75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6:17" ht="12.75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6:17" ht="12.75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6:17" ht="12.75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6:17" ht="12.75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6:17" ht="12.75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6:17" ht="12.75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6:17" ht="12.75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6:17" ht="12.75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6:17" ht="12.75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6:17" ht="12.75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6:17" ht="12.75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6:17" ht="12.75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6:17" ht="12.75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6:17" ht="12.75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6:17" ht="12.75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6:17" ht="12.75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6:17" ht="12.75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6:17" ht="12.75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6:17" ht="12.75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6:17" ht="12.75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6:17" ht="12.75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6:17" ht="12.75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6:17" ht="12.75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6:17" ht="12.75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6:17" ht="12.75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6:17" ht="12.75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6:17" ht="12.75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6:17" ht="12.75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6:17" ht="12.75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6:17" ht="12.75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6:17" ht="12.75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6:17" ht="12.75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6:17" ht="12.75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6:17" ht="12.75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6:17" ht="12.75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6:17" ht="12.75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6:17" ht="12.75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6:17" ht="12.75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6:17" ht="12.75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6:17" ht="12.75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6:17" ht="12.75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6:17" ht="12.75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6:17" ht="12.75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6:17" ht="12.75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6:17" ht="12.75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6:17" ht="12.75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6:17" ht="12.75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6:17" ht="12.75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6:17" ht="12.75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6:17" ht="12.75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6:17" ht="12.75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6:17" ht="12.75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6:17" ht="12.75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6:17" ht="12.75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6:17" ht="12.75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6:17" ht="12.75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6:17" ht="12.75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6:17" ht="12.75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6:17" ht="12.75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6:17" ht="12.75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6:17" ht="12.75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6:17" ht="12.75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6:17" ht="12.75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6:17" ht="12.75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6:17" ht="12.75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6:17" ht="12.75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6:17" ht="12.75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6:17" ht="12.75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6:17" ht="12.75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6:17" ht="12.75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6:17" ht="12.75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6:17" ht="12.75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6:17" ht="12.75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6:17" ht="12.75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6:17" ht="12.75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6:17" ht="12.75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6:17" ht="12.75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6:17" ht="12.75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6:17" ht="12.75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6:17" ht="12.75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6:17" ht="12.75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6:17" ht="12.75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6:17" ht="12.75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6:17" ht="12.75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6:17" ht="12.75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6:17" ht="12.75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6:17" ht="12.75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6:17" ht="12.75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6:17" ht="12.75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6:17" ht="12.75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6:17" ht="12.75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6:17" ht="12.75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6:17" ht="12.75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6:17" ht="12.75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6:17" ht="12.75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6:17" ht="12.75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6:17" ht="12.75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6:17" ht="12.75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6:17" ht="12.75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6:17" ht="12.75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6:17" ht="12.75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6:17" ht="12.75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6:17" ht="12.75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6:17" ht="12.75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6:17" ht="12.75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6:17" ht="12.75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6:17" ht="12.75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6:17" ht="12.75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6:17" ht="12.75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6:17" ht="12.75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6:17" ht="12.75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6:17" ht="12.75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6:17" ht="12.75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6:17" ht="12.75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6:17" ht="12.75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6:17" ht="12.75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6:17" ht="12.75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6:17" ht="12.75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6:17" ht="12.75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6:17" ht="12.75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6:17" ht="12.75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6:17" ht="12.75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6:17" ht="12.75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6:17" ht="12.75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6:17" ht="12.75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6:17" ht="12.75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6:17" ht="12.75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6:17" ht="12.75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6:17" ht="12.75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6:17" ht="12.75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6:17" ht="12.75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6:17" ht="12.75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6:17" ht="12.75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6:17" ht="12.75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6:17" ht="12.75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6:17" ht="12.75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6:17" ht="12.75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6:17" ht="12.75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6:17" ht="12.75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6:17" ht="12.75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6:17" ht="12.75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6:17" ht="12.75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6:17" ht="12.75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6:17" ht="12.75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6:17" ht="12.75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6:17" ht="12.75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6:17" ht="12.75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6:17" ht="12.75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6:17" ht="12.75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6:17" ht="12.75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6:17" ht="12.75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6:17" ht="12.75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6:17" ht="12.75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6:17" ht="12.75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6:17" ht="12.75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6:17" ht="12.75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6:17" ht="12.75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6:17" ht="12.75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6:17" ht="12.75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6:17" ht="12.75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6:17" ht="12.75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6:17" ht="12.75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6:17" ht="12.75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6:17" ht="12.75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6:17" ht="12.75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6:17" ht="12.75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6:17" ht="12.75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6:17" ht="12.75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6:17" ht="12.75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6:17" ht="12.75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6:17" ht="12.75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6:17" ht="12.75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6:17" ht="12.75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6:17" ht="12.75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6:17" ht="12.75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6:17" ht="12.75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6:17" ht="12.75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6:17" ht="12.75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6:17" ht="12.75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6:17" ht="12.75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6:17" ht="12.75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6:17" ht="12.75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6:17" ht="12.75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6:17" ht="12.75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6:17" ht="12.75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6:17" ht="12.75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6:17" ht="12.75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6:17" ht="12.75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6:17" ht="12.75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6:17" ht="12.75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6:17" ht="12.75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6:17" ht="12.75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6:17" ht="12.75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6:17" ht="12.75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6:17" ht="12.75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6:17" ht="12.75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6:17" ht="12.75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6:17" ht="12.75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6:17" ht="12.75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6:17" ht="12.75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6:17" ht="12.75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6:17" ht="12.75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6:17" ht="12.75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6:17" ht="12.75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6:17" ht="12.75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6:17" ht="12.75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6:17" ht="12.75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6:17" ht="12.75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6:17" ht="12.75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6:17" ht="12.75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6:17" ht="12.75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6:17" ht="12.75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6:17" ht="12.75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6:17" ht="12.75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6:17" ht="12.75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6:17" ht="12.75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6:17" ht="12.75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6:17" ht="12.75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6:17" ht="12.75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6:17" ht="12.75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6:17" ht="12.75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6:17" ht="12.75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6:17" ht="12.75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6:17" ht="12.75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6:17" ht="12.75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6:17" ht="12.75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6:17" ht="12.75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6:17" ht="12.75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6:17" ht="12.75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6:17" ht="12.75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6:17" ht="12.75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6:17" ht="12.75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6:17" ht="12.75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6:17" ht="12.75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6:17" ht="12.75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6:17" ht="12.75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6:17" ht="12.75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6:17" ht="12.75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6:17" ht="12.75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6:17" ht="12.75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6:17" ht="12.75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6:17" ht="12.75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6:17" ht="12.75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6:17" ht="12.75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6:17" ht="12.75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6:17" ht="12.75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6:17" ht="12.75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6:17" ht="12.75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6:17" ht="12.75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6:17" ht="12.75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6:17" ht="12.75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6:17" ht="12.75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6:17" ht="12.75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6:17" ht="12.75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6:17" ht="12.75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6:17" ht="12.75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6:17" ht="12.75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6:17" ht="12.75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6:17" ht="12.75"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6:17" ht="12.75"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6:17" ht="12.75"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6:17" ht="12.75"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6:17" ht="12.75"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6:17" ht="12.75"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6:17" ht="12.75"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6:17" ht="12.75"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6:17" ht="12.75"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6:17" ht="12.75"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6:17" ht="12.75"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6:17" ht="12.75"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6:17" ht="12.75"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6:17" ht="12.75"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6:17" ht="12.75"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6:17" ht="12.75"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6:17" ht="12.75"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6:17" ht="12.75"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6:17" ht="12.75"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6:17" ht="12.75"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6:17" ht="12.75"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6:17" ht="12.75"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6:17" ht="12.75"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6:17" ht="12.75"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6:17" ht="12.75"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6:17" ht="12.75"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6:17" ht="12.75"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6:17" ht="12.75"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6:17" ht="12.75"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6:17" ht="12.75"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6:17" ht="12.75"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6:17" ht="12.75"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6:17" ht="12.75"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6:17" ht="12.75"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6:17" ht="12.75"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6:17" ht="12.75"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6:17" ht="12.75"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6:17" ht="12.75"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6:17" ht="12.75"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6:17" ht="12.75"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6:17" ht="12.75"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6:17" ht="12.75"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6:17" ht="12.75"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6:17" ht="12.75"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6:17" ht="12.75"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6:17" ht="12.75"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6:17" ht="12.75"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6:17" ht="12.75"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6:17" ht="12.75"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6:17" ht="12.75"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6:17" ht="12.75"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6:17" ht="12.75"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6:17" ht="12.75"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6:17" ht="12.75"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6:17" ht="12.75"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6:17" ht="12.75"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6:17" ht="12.75"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6:17" ht="12.75"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6:17" ht="12.75"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6:17" ht="12.75"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6:17" ht="12.75"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6:17" ht="12.75"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6:17" ht="12.75"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6:17" ht="12.75"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6:17" ht="12.75"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6:17" ht="12.75"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6:17" ht="12.75"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6:17" ht="12.75"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6:17" ht="12.75"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6:17" ht="12.75"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6:17" ht="12.75"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6:17" ht="12.75"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6:17" ht="12.75"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6:17" ht="12.75"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6:17" ht="12.75"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6:17" ht="12.75"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6:17" ht="12.75"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6:17" ht="12.75"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6:17" ht="12.75"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6:17" ht="12.75"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6:17" ht="12.75"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6:17" ht="12.75"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6:17" ht="12.75"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6:17" ht="12.75"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6:17" ht="12.75"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6:17" ht="12.75"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6:17" ht="12.75"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6:17" ht="12.75"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6:17" ht="12.75"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6:17" ht="12.75"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6:17" ht="12.75"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6:17" ht="12.75"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6:17" ht="12.75"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6:17" ht="12.75"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6:17" ht="12.75"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6:17" ht="12.75"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6:17" ht="12.75"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6:17" ht="12.75"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6:17" ht="12.75"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6:17" ht="12.75"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6:17" ht="12.75"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6:17" ht="12.75"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6:17" ht="12.75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6:17" ht="12.75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6:17" ht="12.75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6:17" ht="12.75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6:17" ht="12.75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6:17" ht="12.75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6:17" ht="12.75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6:17" ht="12.75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6:17" ht="12.75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6:17" ht="12.75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6:17" ht="12.75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6:17" ht="12.75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6:17" ht="12.75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6:17" ht="12.75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6:17" ht="12.75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6:17" ht="12.75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6:17" ht="12.75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6:17" ht="12.75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6:17" ht="12.75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6:17" ht="12.75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6:17" ht="12.75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6:17" ht="12.75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6:17" ht="12.75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6:17" ht="12.75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6:17" ht="12.75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6:17" ht="12.75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6:17" ht="12.75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6:17" ht="12.75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6:17" ht="12.75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6:17" ht="12.75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  <row r="907" spans="6:17" ht="12.75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</row>
    <row r="908" spans="6:17" ht="12.75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</row>
    <row r="909" spans="6:17" ht="12.75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</row>
    <row r="910" spans="6:17" ht="12.75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</row>
    <row r="911" spans="6:17" ht="12.75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</row>
    <row r="912" spans="6:17" ht="12.75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</row>
    <row r="913" spans="6:17" ht="12.75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</row>
    <row r="914" spans="6:17" ht="12.75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</row>
    <row r="915" spans="6:17" ht="12.75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</row>
    <row r="916" spans="6:17" ht="12.75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</row>
    <row r="917" spans="6:17" ht="12.75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</row>
    <row r="918" spans="6:17" ht="12.75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6:17" ht="12.75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</row>
    <row r="920" spans="6:17" ht="12.75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</row>
    <row r="921" spans="6:17" ht="12.75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</row>
    <row r="922" spans="6:17" ht="12.75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</row>
    <row r="923" spans="6:17" ht="12.75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</row>
    <row r="924" spans="6:17" ht="12.75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</row>
    <row r="925" spans="6:17" ht="12.75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</row>
    <row r="926" spans="6:17" ht="12.75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</row>
    <row r="927" spans="6:17" ht="12.75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</row>
    <row r="928" spans="6:17" ht="12.75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</row>
    <row r="929" spans="6:17" ht="12.75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</row>
    <row r="930" spans="6:17" ht="12.75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</row>
    <row r="931" spans="6:17" ht="12.75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</row>
    <row r="932" spans="6:17" ht="12.75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</row>
    <row r="933" spans="6:17" ht="12.75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</row>
    <row r="934" spans="6:17" ht="12.75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</row>
    <row r="935" spans="6:17" ht="12.75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</row>
    <row r="936" spans="6:17" ht="12.75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</row>
    <row r="937" spans="6:17" ht="12.75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</row>
    <row r="938" spans="6:17" ht="12.75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</row>
    <row r="939" spans="6:17" ht="12.75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</row>
    <row r="940" spans="6:17" ht="12.75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</row>
    <row r="941" spans="6:17" ht="12.75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</row>
    <row r="942" spans="6:17" ht="12.75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</row>
    <row r="943" spans="6:17" ht="12.75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</row>
    <row r="944" spans="6:17" ht="12.75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</row>
    <row r="945" spans="6:17" ht="12.75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</row>
    <row r="946" spans="6:17" ht="12.75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</row>
    <row r="947" spans="6:17" ht="12.75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</row>
    <row r="948" spans="6:17" ht="12.75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</row>
    <row r="949" spans="6:17" ht="12.75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</row>
    <row r="950" spans="6:17" ht="12.75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</row>
    <row r="951" spans="6:17" ht="12.75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</row>
    <row r="952" spans="6:17" ht="12.75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</row>
    <row r="953" spans="6:17" ht="12.75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</row>
    <row r="954" spans="6:17" ht="12.75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</row>
    <row r="955" spans="6:17" ht="12.75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</row>
    <row r="956" spans="6:17" ht="12.75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</row>
    <row r="957" spans="6:17" ht="12.75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</row>
    <row r="958" spans="6:17" ht="12.75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</row>
    <row r="959" spans="6:17" ht="12.75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6:17" ht="12.75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</row>
    <row r="961" spans="6:17" ht="12.75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</row>
    <row r="962" spans="6:17" ht="12.75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</row>
    <row r="963" spans="6:17" ht="12.75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</row>
    <row r="964" spans="6:17" ht="12.75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</row>
    <row r="965" spans="6:17" ht="12.75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</row>
    <row r="966" spans="6:17" ht="12.75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</row>
    <row r="967" spans="6:17" ht="12.75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</row>
    <row r="968" spans="6:17" ht="12.75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</row>
    <row r="969" spans="6:17" ht="12.75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</row>
    <row r="970" spans="6:17" ht="12.75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</row>
    <row r="971" spans="6:17" ht="12.75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</row>
    <row r="972" spans="6:17" ht="12.75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</row>
    <row r="973" spans="6:17" ht="12.75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</row>
    <row r="974" spans="6:17" ht="12.75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</row>
    <row r="975" spans="6:17" ht="12.75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</row>
    <row r="976" spans="6:17" ht="12.75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</row>
    <row r="977" spans="6:17" ht="12.75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</row>
    <row r="978" spans="6:17" ht="12.75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</row>
    <row r="979" spans="6:17" ht="12.75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</row>
    <row r="980" spans="6:17" ht="12.75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</row>
    <row r="981" spans="6:17" ht="12.75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</row>
    <row r="982" spans="6:17" ht="12.75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</row>
    <row r="983" spans="6:17" ht="12.75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</row>
    <row r="984" spans="6:17" ht="12.75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</row>
    <row r="985" spans="6:17" ht="12.75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6:17" ht="12.75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</row>
    <row r="987" spans="6:17" ht="12.75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</row>
    <row r="988" spans="6:17" ht="12.75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</row>
    <row r="989" spans="6:17" ht="12.75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</row>
    <row r="990" spans="6:17" ht="12.75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</row>
    <row r="991" spans="6:17" ht="12.75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</row>
    <row r="992" spans="6:17" ht="12.75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</row>
    <row r="993" spans="6:17" ht="12.75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</row>
    <row r="994" spans="6:17" ht="12.75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</row>
    <row r="995" spans="6:17" ht="12.75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</row>
    <row r="996" spans="6:17" ht="12.75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</row>
    <row r="997" spans="6:17" ht="12.75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</row>
    <row r="998" spans="6:17" ht="12.75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</row>
    <row r="999" spans="6:17" ht="12.75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</row>
    <row r="1000" spans="6:17" ht="12.75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</row>
    <row r="1001" spans="6:17" ht="12.75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</row>
    <row r="1002" spans="6:17" ht="12.75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</row>
    <row r="1003" spans="6:17" ht="12.75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</row>
    <row r="1004" spans="6:17" ht="12.75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</row>
    <row r="1005" spans="6:17" ht="12.75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</row>
    <row r="1006" spans="6:17" ht="12.75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</row>
    <row r="1007" spans="6:17" ht="12.75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</row>
    <row r="1008" spans="6:17" ht="12.75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</row>
    <row r="1009" spans="6:17" ht="12.75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</row>
    <row r="1010" spans="6:17" ht="12.75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</row>
    <row r="1011" spans="6:17" ht="12.75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</row>
    <row r="1012" spans="6:17" ht="12.75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</row>
    <row r="1013" spans="6:17" ht="12.75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</row>
    <row r="1014" spans="6:17" ht="12.75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</row>
    <row r="1015" spans="6:17" ht="12.75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</row>
    <row r="1016" spans="6:17" ht="12.75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</row>
    <row r="1017" spans="6:17" ht="12.75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</row>
    <row r="1018" spans="6:17" ht="12.75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</row>
    <row r="1019" spans="6:17" ht="12.75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</row>
    <row r="1020" spans="6:17" ht="12.75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</row>
    <row r="1021" spans="6:17" ht="12.75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</row>
    <row r="1022" spans="6:17" ht="12.75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</row>
    <row r="1023" spans="6:17" ht="12.75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</row>
    <row r="1024" spans="6:17" ht="12.75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</row>
    <row r="1025" spans="6:17" ht="12.75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</row>
    <row r="1026" spans="6:17" ht="12.75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</row>
    <row r="1027" spans="6:17" ht="12.75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</row>
    <row r="1028" spans="6:17" ht="12.75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</row>
    <row r="1029" spans="6:17" ht="12.75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</row>
    <row r="1030" spans="6:17" ht="12.75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</row>
    <row r="1031" spans="6:17" ht="12.75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</row>
    <row r="1032" spans="6:17" ht="12.75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</row>
    <row r="1033" spans="6:17" ht="12.75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</row>
    <row r="1034" spans="6:17" ht="12.75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</row>
    <row r="1035" spans="6:17" ht="12.75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</row>
    <row r="1036" spans="6:17" ht="12.75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</row>
    <row r="1037" spans="6:17" ht="12.75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</row>
    <row r="1038" spans="6:17" ht="12.75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</row>
    <row r="1039" spans="6:17" ht="12.75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</row>
    <row r="1040" spans="6:17" ht="12.75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</row>
    <row r="1041" spans="6:17" ht="12.75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</row>
    <row r="1042" spans="6:17" ht="12.75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</row>
    <row r="1043" spans="6:17" ht="12.75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</row>
    <row r="1044" spans="6:17" ht="12.75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</row>
    <row r="1045" spans="6:17" ht="12.75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</row>
    <row r="1046" spans="6:17" ht="12.75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</row>
    <row r="1047" spans="6:17" ht="12.75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</row>
    <row r="1048" spans="6:17" ht="12.75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</row>
    <row r="1049" spans="6:17" ht="12.75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</row>
    <row r="1050" spans="6:17" ht="12.75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</row>
    <row r="1051" spans="6:17" ht="12.75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</row>
    <row r="1052" spans="6:17" ht="12.75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</row>
    <row r="1053" spans="6:17" ht="12.75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</row>
    <row r="1054" spans="6:17" ht="12.75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</row>
    <row r="1055" spans="6:17" ht="12.75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</row>
    <row r="1056" spans="6:17" ht="12.75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</row>
    <row r="1057" spans="6:17" ht="12.75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</row>
    <row r="1058" spans="6:17" ht="12.75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</row>
    <row r="1059" spans="6:17" ht="12.75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</row>
    <row r="1060" spans="6:17" ht="12.75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</row>
    <row r="1061" spans="6:17" ht="12.75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</row>
    <row r="1062" spans="6:17" ht="12.75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</row>
    <row r="1063" spans="6:17" ht="12.75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</row>
    <row r="1064" spans="6:17" ht="12.75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</row>
    <row r="1065" spans="6:17" ht="12.75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</row>
    <row r="1066" spans="6:17" ht="12.75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</row>
    <row r="1067" spans="6:17" ht="12.75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</row>
    <row r="1068" spans="6:17" ht="12.75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</row>
    <row r="1069" spans="6:17" ht="12.75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</row>
    <row r="1070" spans="6:17" ht="12.75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</row>
    <row r="1071" spans="6:17" ht="12.75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</row>
    <row r="1072" spans="6:17" ht="12.75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</row>
    <row r="1073" spans="6:17" ht="12.75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</row>
    <row r="1074" spans="6:17" ht="12.75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</row>
    <row r="1075" spans="6:17" ht="12.75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</row>
    <row r="1076" spans="6:17" ht="12.75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</row>
    <row r="1077" spans="6:17" ht="12.75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</row>
    <row r="1078" spans="6:17" ht="12.75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</row>
    <row r="1079" spans="6:17" ht="12.75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</row>
    <row r="1080" spans="6:17" ht="12.75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</row>
    <row r="1081" spans="6:17" ht="12.75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</row>
    <row r="1082" spans="6:17" ht="12.75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</row>
    <row r="1083" spans="6:17" ht="12.75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</row>
    <row r="1084" spans="6:17" ht="12.75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</row>
    <row r="1085" spans="6:17" ht="12.75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</row>
    <row r="1086" spans="6:17" ht="12.75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</row>
    <row r="1087" spans="6:17" ht="12.75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</row>
    <row r="1088" spans="6:17" ht="12.75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</row>
    <row r="1089" spans="6:17" ht="12.75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</row>
    <row r="1090" spans="6:17" ht="12.75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</row>
    <row r="1091" spans="6:17" ht="12.75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</row>
    <row r="1092" spans="6:17" ht="12.75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</row>
    <row r="1093" spans="6:17" ht="12.75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</row>
    <row r="1094" spans="6:17" ht="12.75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</row>
    <row r="1095" spans="6:17" ht="12.75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</row>
    <row r="1096" spans="6:17" ht="12.75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</row>
    <row r="1097" spans="6:17" ht="12.75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</row>
    <row r="1098" spans="6:17" ht="12.75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</row>
    <row r="1099" spans="6:17" ht="12.75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</row>
    <row r="1100" spans="6:17" ht="12.75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</row>
    <row r="1101" spans="6:17" ht="12.75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</row>
    <row r="1102" spans="6:17" ht="12.75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</row>
    <row r="1103" spans="6:17" ht="12.75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</row>
    <row r="1104" spans="6:17" ht="12.75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</row>
    <row r="1105" spans="6:17" ht="12.75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</row>
    <row r="1106" spans="6:17" ht="12.75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</row>
    <row r="1107" spans="6:17" ht="12.75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</row>
    <row r="1108" spans="6:17" ht="12.75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</row>
    <row r="1109" spans="6:17" ht="12.75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</row>
    <row r="1110" spans="6:17" ht="12.75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</row>
    <row r="1111" spans="6:17" ht="12.75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</row>
    <row r="1112" spans="6:17" ht="12.75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</row>
    <row r="1113" spans="6:17" ht="12.75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</row>
    <row r="1114" spans="6:17" ht="12.75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</row>
    <row r="1115" spans="6:17" ht="12.75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</row>
    <row r="1116" spans="6:17" ht="12.75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</row>
    <row r="1117" spans="6:17" ht="12.75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</row>
    <row r="1118" spans="6:17" ht="12.75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</row>
    <row r="1119" spans="6:17" ht="12.75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</row>
    <row r="1120" spans="6:17" ht="12.75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</row>
    <row r="1121" spans="6:17" ht="12.75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</row>
    <row r="1122" spans="6:17" ht="12.75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</row>
    <row r="1123" spans="6:17" ht="12.75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</row>
    <row r="1124" spans="6:17" ht="12.75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</row>
    <row r="1125" spans="6:17" ht="12.75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</row>
    <row r="1126" spans="6:17" ht="12.75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</row>
    <row r="1127" spans="6:17" ht="12.75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</row>
    <row r="1128" spans="6:17" ht="12.75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</row>
    <row r="1129" spans="6:17" ht="12.75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</row>
    <row r="1130" spans="6:17" ht="12.75"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</row>
    <row r="1131" spans="6:17" ht="12.75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</row>
    <row r="1132" spans="6:17" ht="12.75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</row>
    <row r="1133" spans="6:17" ht="12.75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</row>
    <row r="1134" spans="6:17" ht="12.75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</row>
    <row r="1135" spans="6:17" ht="12.75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</row>
    <row r="1136" spans="6:17" ht="12.75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</row>
    <row r="1137" spans="6:17" ht="12.75"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</row>
    <row r="1138" spans="6:17" ht="12.75"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</row>
    <row r="1139" spans="6:17" ht="12.75"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</row>
    <row r="1140" spans="6:17" ht="12.75"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</row>
    <row r="1141" spans="6:17" ht="12.75"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</row>
    <row r="1142" spans="6:17" ht="12.75"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</row>
    <row r="1143" spans="6:17" ht="12.75"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</row>
    <row r="1144" spans="6:17" ht="12.75"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</row>
    <row r="1145" spans="6:17" ht="12.75"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6:17" ht="12.75"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</row>
    <row r="1147" spans="6:17" ht="12.75"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</row>
    <row r="1148" spans="6:17" ht="12.75"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</row>
    <row r="1149" spans="6:17" ht="12.75"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</row>
    <row r="1150" spans="6:17" ht="12.75"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</row>
    <row r="1151" spans="6:17" ht="12.75"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</row>
    <row r="1152" spans="6:17" ht="12.75"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</row>
    <row r="1153" spans="6:17" ht="12.75"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</row>
    <row r="1154" spans="6:17" ht="12.75"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</row>
    <row r="1155" spans="6:17" ht="12.75"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</row>
    <row r="1156" spans="6:17" ht="12.75"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</row>
    <row r="1157" spans="6:17" ht="12.75"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</row>
    <row r="1158" spans="6:17" ht="12.75"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</row>
    <row r="1159" spans="6:17" ht="12.75"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</row>
    <row r="1160" spans="6:17" ht="12.75"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6:17" ht="12.75"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</row>
    <row r="1162" spans="6:17" ht="12.75"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</row>
    <row r="1163" spans="6:17" ht="12.75"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</row>
    <row r="1164" spans="6:17" ht="12.75"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</row>
    <row r="1165" spans="6:17" ht="12.75"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</row>
    <row r="1166" spans="6:17" ht="12.75"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</row>
    <row r="1167" spans="6:17" ht="12.75"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</row>
    <row r="1168" spans="6:17" ht="12.75"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</row>
    <row r="1169" spans="6:17" ht="12.75"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</row>
    <row r="1170" spans="6:17" ht="12.75"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</row>
    <row r="1171" spans="6:17" ht="12.75"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</row>
    <row r="1172" spans="6:17" ht="12.75"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</row>
    <row r="1173" spans="6:17" ht="12.75"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</row>
    <row r="1174" spans="6:17" ht="12.75"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</row>
    <row r="1175" spans="6:17" ht="12.75"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</row>
    <row r="1176" spans="6:17" ht="12.75"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</row>
    <row r="1177" spans="6:17" ht="12.75"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</row>
    <row r="1178" spans="6:17" ht="12.75"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</row>
    <row r="1179" spans="6:17" ht="12.75"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</row>
    <row r="1180" spans="6:17" ht="12.75"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</row>
    <row r="1181" spans="6:17" ht="12.75"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</row>
    <row r="1182" spans="6:17" ht="12.75"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</row>
    <row r="1183" spans="6:17" ht="12.75"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</row>
    <row r="1184" spans="6:17" ht="12.75"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</row>
    <row r="1185" spans="6:17" ht="12.75"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</row>
    <row r="1186" spans="6:17" ht="12.75"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</row>
    <row r="1187" spans="6:17" ht="12.75"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</row>
    <row r="1188" spans="6:17" ht="12.75"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</row>
    <row r="1189" spans="6:17" ht="12.75"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</row>
    <row r="1190" spans="6:17" ht="12.75"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</row>
    <row r="1191" spans="6:17" ht="12.75"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</row>
    <row r="1192" spans="6:17" ht="12.75"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</row>
    <row r="1193" spans="6:17" ht="12.75"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</row>
    <row r="1194" spans="6:17" ht="12.75"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</row>
    <row r="1195" spans="6:17" ht="12.75"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</row>
    <row r="1196" spans="6:17" ht="12.75"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</row>
    <row r="1197" spans="6:17" ht="12.75"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</row>
    <row r="1198" spans="6:17" ht="12.75"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</row>
    <row r="1199" spans="6:17" ht="12.75"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</row>
    <row r="1200" spans="6:17" ht="12.75"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</row>
    <row r="1201" spans="6:17" ht="12.75"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</row>
    <row r="1202" spans="6:17" ht="12.75"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</row>
    <row r="1203" spans="6:17" ht="12.75"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</row>
    <row r="1204" spans="6:17" ht="12.75"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</row>
    <row r="1205" spans="6:17" ht="12.75"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</row>
    <row r="1206" spans="6:17" ht="12.75"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</row>
    <row r="1207" spans="6:17" ht="12.75"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</row>
    <row r="1208" spans="6:17" ht="12.75"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</row>
    <row r="1209" spans="6:17" ht="12.75"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</row>
    <row r="1210" spans="6:17" ht="12.75"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</row>
    <row r="1211" spans="6:17" ht="12.75"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</row>
    <row r="1212" spans="6:17" ht="12.75"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</row>
    <row r="1213" spans="6:17" ht="12.75"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</row>
    <row r="1214" spans="6:17" ht="12.75"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</row>
    <row r="1215" spans="6:17" ht="12.75"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</row>
    <row r="1216" spans="6:17" ht="12.75"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</row>
    <row r="1217" spans="6:17" ht="12.75"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</row>
    <row r="1218" spans="6:17" ht="12.75"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</row>
    <row r="1219" spans="6:17" ht="12.75"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</row>
    <row r="1220" spans="6:17" ht="12.75"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</row>
    <row r="1221" spans="6:17" ht="12.75"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</row>
    <row r="1222" spans="6:17" ht="12.75"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</row>
    <row r="1223" spans="6:17" ht="12.75"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</row>
    <row r="1224" spans="6:17" ht="12.75"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</row>
    <row r="1225" spans="6:17" ht="12.75"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</row>
    <row r="1226" spans="6:17" ht="12.75"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</row>
    <row r="1227" spans="6:17" ht="12.75"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</row>
    <row r="1228" spans="6:17" ht="12.75"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</row>
    <row r="1229" spans="6:17" ht="12.75"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</row>
    <row r="1230" spans="6:17" ht="12.75"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</row>
    <row r="1231" spans="6:17" ht="12.75"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</row>
    <row r="1232" spans="6:17" ht="12.75"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</row>
    <row r="1233" spans="6:17" ht="12.75"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</row>
    <row r="1234" spans="6:17" ht="12.75"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</row>
    <row r="1235" spans="6:17" ht="12.75"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</row>
    <row r="1236" spans="6:17" ht="12.75"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</row>
    <row r="1237" spans="6:17" ht="12.75"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</row>
    <row r="1238" spans="6:17" ht="12.75"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</row>
    <row r="1239" spans="6:17" ht="12.75"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</row>
    <row r="1240" spans="6:17" ht="12.75"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</row>
    <row r="1241" spans="6:17" ht="12.75"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</row>
    <row r="1242" spans="6:17" ht="12.75"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</row>
    <row r="1243" spans="6:17" ht="12.75"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</row>
    <row r="1244" spans="6:17" ht="12.75"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</row>
    <row r="1245" spans="6:17" ht="12.75"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</row>
    <row r="1246" spans="6:17" ht="12.75"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</row>
    <row r="1247" spans="6:17" ht="12.75"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</row>
    <row r="1248" spans="6:17" ht="12.75"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</row>
    <row r="1249" spans="6:17" ht="12.75"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</row>
    <row r="1250" spans="6:17" ht="12.75"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</row>
    <row r="1251" spans="6:17" ht="12.75"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</row>
    <row r="1252" spans="6:17" ht="12.75"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</row>
    <row r="1253" spans="6:17" ht="12.75"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</row>
    <row r="1254" spans="6:17" ht="12.75"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</row>
    <row r="1255" spans="6:17" ht="12.75"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</row>
    <row r="1256" spans="6:17" ht="12.75"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</row>
    <row r="1257" spans="6:17" ht="12.75"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</row>
    <row r="1258" spans="6:17" ht="12.75"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6:17" ht="12.75"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</row>
    <row r="1260" spans="6:17" ht="12.75"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</row>
    <row r="1261" spans="6:17" ht="12.75"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</row>
    <row r="1262" spans="6:17" ht="12.75"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</row>
    <row r="1263" spans="6:17" ht="12.75"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</row>
    <row r="1264" spans="6:17" ht="12.75"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</row>
    <row r="1265" spans="6:17" ht="12.75"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</row>
    <row r="1266" spans="6:17" ht="12.75"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</row>
    <row r="1267" spans="6:17" ht="12.75"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</row>
    <row r="1268" spans="6:17" ht="12.75"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</row>
    <row r="1269" spans="6:17" ht="12.75"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</row>
    <row r="1270" spans="6:17" ht="12.75"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</row>
    <row r="1271" spans="6:17" ht="12.75"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</row>
    <row r="1272" spans="6:17" ht="12.75"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</row>
    <row r="1273" spans="6:17" ht="12.75"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</row>
    <row r="1274" spans="6:17" ht="12.75"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</row>
    <row r="1275" spans="6:17" ht="12.75"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</row>
    <row r="1276" spans="6:17" ht="12.75"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</row>
    <row r="1277" spans="6:17" ht="12.75"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</row>
    <row r="1278" spans="6:17" ht="12.75"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</row>
    <row r="1279" spans="6:17" ht="12.75"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</row>
    <row r="1280" spans="6:17" ht="12.75"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</row>
    <row r="1281" spans="6:17" ht="12.75"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</row>
    <row r="1282" spans="6:17" ht="12.75"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</row>
    <row r="1283" spans="6:17" ht="12.75"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</row>
    <row r="1284" spans="6:17" ht="12.75"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</row>
    <row r="1285" spans="6:17" ht="12.75"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</row>
    <row r="1286" spans="6:17" ht="12.75"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</row>
    <row r="1287" spans="6:17" ht="12.75"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</row>
    <row r="1288" spans="6:17" ht="12.75"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</row>
    <row r="1289" spans="6:17" ht="12.75"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</row>
    <row r="1290" spans="6:17" ht="12.75"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</row>
    <row r="1291" spans="6:17" ht="12.75"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</row>
    <row r="1292" spans="6:17" ht="12.75"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</row>
    <row r="1293" spans="6:17" ht="12.75"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</row>
    <row r="1294" spans="6:17" ht="12.75"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</row>
    <row r="1295" spans="6:17" ht="12.75"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</row>
    <row r="1296" spans="6:17" ht="12.75"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</row>
    <row r="1297" spans="6:17" ht="12.75"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</row>
    <row r="1298" spans="6:17" ht="12.75"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</row>
    <row r="1299" spans="6:17" ht="12.75"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</row>
    <row r="1300" spans="6:17" ht="12.75"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</row>
    <row r="1301" spans="6:17" ht="12.75"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</row>
    <row r="1302" spans="6:17" ht="12.75"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</row>
    <row r="1303" spans="6:17" ht="12.75"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</row>
    <row r="1304" spans="6:17" ht="12.75"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</row>
    <row r="1305" spans="6:17" ht="12.75"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</row>
    <row r="1306" spans="6:17" ht="12.75"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</row>
    <row r="1307" spans="6:17" ht="12.75"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</row>
    <row r="1308" spans="6:17" ht="12.75"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</row>
    <row r="1309" spans="6:17" ht="12.75"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</row>
    <row r="1310" spans="6:17" ht="12.75"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</row>
    <row r="1311" spans="6:17" ht="12.75"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</row>
    <row r="1312" spans="6:17" ht="12.75"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</row>
    <row r="1313" spans="6:17" ht="12.75"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</row>
    <row r="1314" spans="6:17" ht="12.75"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</row>
    <row r="1315" spans="6:17" ht="12.75"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</row>
    <row r="1316" spans="6:17" ht="12.75"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</row>
    <row r="1317" spans="6:17" ht="12.75"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</row>
    <row r="1318" spans="6:17" ht="12.75"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</row>
    <row r="1319" spans="6:17" ht="12.75"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</row>
    <row r="1320" spans="6:17" ht="12.75"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</row>
    <row r="1321" spans="6:17" ht="12.75"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</row>
    <row r="1322" spans="6:17" ht="12.75"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</row>
    <row r="1323" spans="6:17" ht="12.75"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</row>
    <row r="1324" spans="6:17" ht="12.75"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</row>
    <row r="1325" spans="6:17" ht="12.75"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</row>
    <row r="1326" spans="6:17" ht="12.75"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</row>
    <row r="1327" spans="6:17" ht="12.75"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</row>
    <row r="1328" spans="6:17" ht="12.75"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</row>
    <row r="1329" spans="6:17" ht="12.75"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</row>
    <row r="1330" spans="6:17" ht="12.75"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</row>
    <row r="1331" spans="6:17" ht="12.75"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</row>
    <row r="1332" spans="6:17" ht="12.75"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</row>
    <row r="1333" spans="6:17" ht="12.75"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</row>
    <row r="1334" spans="6:17" ht="12.75"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</row>
    <row r="1335" spans="6:17" ht="12.75"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</row>
    <row r="1336" spans="6:17" ht="12.75"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</row>
    <row r="1337" spans="6:17" ht="12.75"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</row>
    <row r="1338" spans="6:17" ht="12.75"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</row>
    <row r="1339" spans="6:17" ht="12.75"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</row>
    <row r="1340" spans="6:17" ht="12.75"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</row>
    <row r="1341" spans="6:17" ht="12.75"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</row>
    <row r="1342" spans="6:17" ht="12.75"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</row>
    <row r="1343" spans="6:17" ht="12.75"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</row>
    <row r="1344" spans="6:17" ht="12.75"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</row>
    <row r="1345" spans="6:17" ht="12.75"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</row>
    <row r="1346" spans="6:17" ht="12.75"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</row>
    <row r="1347" spans="6:17" ht="12.75"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</row>
    <row r="1348" spans="6:17" ht="12.75"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</row>
    <row r="1349" spans="6:17" ht="12.75"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</row>
    <row r="1350" spans="6:17" ht="12.75"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</row>
    <row r="1351" spans="6:17" ht="12.75"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</row>
    <row r="1352" spans="6:17" ht="12.75"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</row>
    <row r="1353" spans="6:17" ht="12.75"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</row>
    <row r="1354" spans="6:17" ht="12.75"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</row>
    <row r="1355" spans="6:17" ht="12.75"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</row>
    <row r="1356" spans="6:17" ht="12.75"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</row>
    <row r="1357" spans="6:17" ht="12.75"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</row>
    <row r="1358" spans="6:17" ht="12.75"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</row>
    <row r="1359" spans="6:17" ht="12.75"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</row>
    <row r="1360" spans="6:17" ht="12.75"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</row>
    <row r="1361" spans="6:17" ht="12.75"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</row>
    <row r="1362" spans="6:17" ht="12.75"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</row>
    <row r="1363" spans="6:17" ht="12.75"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</row>
    <row r="1364" spans="6:17" ht="12.75"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</row>
    <row r="1365" spans="6:17" ht="12.75"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</row>
    <row r="1366" spans="6:17" ht="12.75"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</row>
    <row r="1367" spans="6:17" ht="12.75"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</row>
    <row r="1368" spans="6:17" ht="12.75"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</row>
    <row r="1369" spans="6:17" ht="12.75"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</row>
    <row r="1370" spans="6:17" ht="12.75"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</row>
    <row r="1371" spans="6:17" ht="12.75"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</row>
    <row r="1372" spans="6:17" ht="12.75"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</row>
    <row r="1373" spans="6:17" ht="12.75"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</row>
    <row r="1374" spans="6:17" ht="12.75"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</row>
    <row r="1375" spans="6:17" ht="12.75"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</row>
    <row r="1376" spans="6:17" ht="12.75"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</row>
    <row r="1377" spans="6:17" ht="12.75"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</row>
    <row r="1378" spans="6:17" ht="12.75"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</row>
    <row r="1379" spans="6:17" ht="12.75"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</row>
    <row r="1380" spans="6:17" ht="12.75"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</row>
    <row r="1381" spans="6:17" ht="12.75"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</row>
    <row r="1382" spans="6:17" ht="12.75"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</row>
    <row r="1383" spans="6:17" ht="12.75"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</row>
    <row r="1384" spans="6:17" ht="12.75"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</row>
    <row r="1385" spans="6:17" ht="12.75"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</row>
    <row r="1386" spans="6:17" ht="12.75"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</row>
    <row r="1387" spans="6:17" ht="12.75"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</row>
    <row r="1388" spans="6:17" ht="12.75"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</row>
    <row r="1389" spans="6:17" ht="12.75"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</row>
    <row r="1390" spans="6:17" ht="12.75"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</row>
    <row r="1391" spans="6:17" ht="12.75"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</row>
    <row r="1392" spans="6:17" ht="12.75"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</row>
    <row r="1393" spans="6:17" ht="12.75"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</row>
    <row r="1394" spans="6:17" ht="12.75"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</row>
    <row r="1395" spans="6:17" ht="12.75"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</row>
    <row r="1396" spans="6:17" ht="12.75"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</row>
    <row r="1397" spans="6:17" ht="12.75"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</row>
    <row r="1398" spans="6:17" ht="12.75"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</row>
    <row r="1399" spans="6:17" ht="12.75"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</row>
    <row r="1400" spans="6:17" ht="12.75"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</row>
    <row r="1401" spans="6:17" ht="12.75"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</row>
    <row r="1402" spans="6:17" ht="12.75"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</row>
    <row r="1403" spans="6:17" ht="12.75"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</row>
    <row r="1404" spans="6:17" ht="12.75"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</row>
    <row r="1405" spans="6:17" ht="12.75"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</row>
    <row r="1406" spans="6:17" ht="12.75"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</row>
    <row r="1407" spans="6:17" ht="12.75"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</row>
    <row r="1408" spans="6:17" ht="12.75"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</row>
    <row r="1409" spans="6:17" ht="12.75"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</row>
    <row r="1410" spans="6:17" ht="12.75"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</row>
    <row r="1411" spans="6:17" ht="12.75"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</row>
    <row r="1412" spans="6:17" ht="12.75"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</row>
    <row r="1413" spans="6:17" ht="12.75"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</row>
    <row r="1414" spans="6:17" ht="12.75"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</row>
    <row r="1415" spans="6:17" ht="12.75"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</row>
    <row r="1416" spans="6:17" ht="12.75"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</row>
    <row r="1417" spans="6:17" ht="12.75"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</row>
    <row r="1418" spans="6:17" ht="12.75"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</row>
    <row r="1419" spans="6:17" ht="12.75"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</row>
    <row r="1420" spans="6:17" ht="12.75"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</row>
    <row r="1421" spans="6:17" ht="12.75"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</row>
    <row r="1422" spans="6:17" ht="12.75"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</row>
    <row r="1423" spans="6:17" ht="12.75"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</row>
    <row r="1424" spans="6:17" ht="12.75"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</row>
    <row r="1425" spans="6:17" ht="12.75"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</row>
    <row r="1426" spans="6:17" ht="12.75"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</row>
    <row r="1427" spans="6:17" ht="12.75"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</row>
    <row r="1428" spans="6:17" ht="12.75"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</row>
    <row r="1429" spans="6:17" ht="12.75"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</row>
    <row r="1430" spans="6:17" ht="12.75"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</row>
    <row r="1431" spans="6:17" ht="12.75"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</row>
    <row r="1432" spans="6:17" ht="12.75"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</row>
    <row r="1433" spans="6:17" ht="12.75"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</row>
    <row r="1434" spans="6:17" ht="12.75"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</row>
    <row r="1435" spans="6:17" ht="12.75"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</row>
    <row r="1436" spans="6:17" ht="12.75"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</row>
    <row r="1437" spans="6:17" ht="12.75"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</row>
    <row r="1438" spans="6:17" ht="12.75"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</row>
    <row r="1439" spans="6:17" ht="12.75"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</row>
    <row r="1440" spans="6:17" ht="12.75"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</row>
    <row r="1441" spans="6:17" ht="12.75"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</row>
    <row r="1442" spans="6:17" ht="12.75"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</row>
    <row r="1443" spans="6:17" ht="12.75"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</row>
    <row r="1444" spans="6:17" ht="12.75"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</row>
    <row r="1445" spans="6:17" ht="12.75"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</row>
    <row r="1446" spans="6:17" ht="12.75"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</row>
    <row r="1447" spans="6:17" ht="12.75"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</row>
    <row r="1448" spans="6:17" ht="12.75"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</row>
    <row r="1449" spans="6:17" ht="12.75"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</row>
    <row r="1450" spans="6:17" ht="12.75"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</row>
    <row r="1451" spans="6:17" ht="12.75"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</row>
    <row r="1452" spans="6:17" ht="12.75"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</row>
    <row r="1453" spans="6:17" ht="12.75"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</row>
    <row r="1454" spans="6:17" ht="12.75"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</row>
    <row r="1455" spans="6:17" ht="12.75"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</row>
    <row r="1456" spans="6:17" ht="12.75"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</row>
    <row r="1457" spans="6:17" ht="12.75"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</row>
    <row r="1458" spans="6:17" ht="12.75"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</row>
    <row r="1459" spans="6:17" ht="12.75"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</row>
    <row r="1460" spans="6:17" ht="12.75"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</row>
    <row r="1461" spans="6:17" ht="12.75"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</row>
    <row r="1462" spans="6:17" ht="12.75"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6:17" ht="12.75"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</row>
    <row r="1464" spans="6:17" ht="12.75"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</row>
    <row r="1465" spans="6:17" ht="12.75"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</row>
    <row r="1466" spans="6:17" ht="12.75"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</row>
    <row r="1467" spans="6:17" ht="12.75"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</row>
    <row r="1468" spans="6:17" ht="12.75"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</row>
    <row r="1469" spans="6:17" ht="12.75"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</row>
    <row r="1470" spans="6:17" ht="12.75"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</row>
    <row r="1471" spans="6:17" ht="12.75"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</row>
    <row r="1472" spans="6:17" ht="12.75"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</row>
    <row r="1473" spans="6:17" ht="12.75"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</row>
    <row r="1474" spans="6:17" ht="12.75"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</row>
    <row r="1475" spans="6:17" ht="12.75"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</row>
    <row r="1476" spans="6:17" ht="12.75"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</row>
    <row r="1477" spans="6:17" ht="12.75"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</row>
    <row r="1478" spans="6:17" ht="12.75"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</row>
    <row r="1479" spans="6:17" ht="12.75"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</row>
    <row r="1480" spans="6:17" ht="12.75"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</row>
    <row r="1481" spans="6:17" ht="12.75"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</row>
    <row r="1482" spans="6:17" ht="12.75"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</row>
    <row r="1483" spans="6:17" ht="12.75"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</row>
    <row r="1484" spans="6:17" ht="12.75"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</row>
    <row r="1485" spans="6:17" ht="12.75"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</row>
    <row r="1486" spans="6:17" ht="12.75"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</row>
    <row r="1487" spans="6:17" ht="12.75"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</row>
    <row r="1488" spans="6:17" ht="12.75"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</row>
    <row r="1489" spans="6:17" ht="12.75"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</row>
    <row r="1490" spans="6:17" ht="12.75"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</row>
    <row r="1491" spans="6:17" ht="12.75"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</row>
    <row r="1492" spans="6:17" ht="12.75"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</row>
    <row r="1493" spans="6:17" ht="12.75"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</row>
    <row r="1494" spans="6:17" ht="12.75"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</row>
    <row r="1495" spans="6:17" ht="12.75"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</row>
    <row r="1496" spans="6:17" ht="12.75"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</row>
    <row r="1497" spans="6:17" ht="12.75"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</row>
    <row r="1498" spans="6:17" ht="12.75"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</row>
    <row r="1499" spans="6:17" ht="12.75"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</row>
    <row r="1500" spans="6:17" ht="12.75"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</row>
    <row r="1501" spans="6:17" ht="12.75"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</row>
    <row r="1502" spans="6:17" ht="12.75"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</row>
    <row r="1503" spans="6:17" ht="12.75"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</row>
    <row r="1504" spans="6:17" ht="12.75"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</row>
    <row r="1505" spans="6:17" ht="12.75"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</row>
    <row r="1506" spans="6:17" ht="12.75"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</row>
    <row r="1507" spans="6:17" ht="12.75"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</row>
    <row r="1508" spans="6:17" ht="12.75"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</row>
    <row r="1509" spans="6:17" ht="12.75"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</row>
    <row r="1510" spans="6:17" ht="12.75"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</row>
    <row r="1511" spans="6:17" ht="12.75"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</row>
    <row r="1512" spans="6:17" ht="12.75"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</row>
    <row r="1513" spans="6:17" ht="12.75"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</row>
    <row r="1514" spans="6:17" ht="12.75"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</row>
    <row r="1515" spans="6:17" ht="12.75"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</row>
    <row r="1516" spans="6:17" ht="12.75"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</row>
    <row r="1517" spans="6:17" ht="12.75"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</row>
    <row r="1518" spans="6:17" ht="12.75"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</row>
    <row r="1519" spans="6:17" ht="12.75"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</row>
    <row r="1520" spans="6:17" ht="12.75"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</row>
    <row r="1521" spans="6:17" ht="12.75"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</row>
    <row r="1522" spans="6:17" ht="12.75"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</row>
    <row r="1523" spans="6:17" ht="12.75"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</row>
    <row r="1524" spans="6:17" ht="12.75"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</row>
    <row r="1525" spans="6:17" ht="12.75"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</row>
    <row r="1526" spans="6:17" ht="12.75"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</row>
    <row r="1527" spans="6:17" ht="12.75"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</row>
    <row r="1528" spans="6:17" ht="12.75"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</row>
    <row r="1529" spans="6:17" ht="12.75"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</row>
    <row r="1530" spans="6:17" ht="12.75"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</row>
    <row r="1531" spans="6:17" ht="12.75"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</row>
    <row r="1532" spans="6:17" ht="12.75"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</row>
    <row r="1533" spans="6:17" ht="12.75"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</row>
    <row r="1534" spans="6:17" ht="12.75"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</row>
    <row r="1535" spans="6:17" ht="12.75"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</row>
    <row r="1536" spans="6:17" ht="12.75"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</row>
    <row r="1537" spans="6:17" ht="12.75"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</row>
    <row r="1538" spans="6:17" ht="12.75"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</row>
    <row r="1539" spans="6:17" ht="12.75"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</row>
    <row r="1540" spans="6:17" ht="12.75"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</row>
    <row r="1541" spans="6:17" ht="12.75"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</row>
    <row r="1542" spans="6:17" ht="12.75"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</row>
    <row r="1543" spans="6:17" ht="12.75"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</row>
    <row r="1544" spans="6:17" ht="12.75"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</row>
    <row r="1545" spans="6:17" ht="12.75"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</row>
    <row r="1546" spans="6:17" ht="12.75"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</row>
    <row r="1547" spans="6:17" ht="12.75"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</row>
    <row r="1548" spans="6:17" ht="12.75"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</row>
    <row r="1549" spans="6:17" ht="12.75"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</row>
    <row r="1550" spans="6:17" ht="12.75"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</row>
    <row r="1551" spans="6:17" ht="12.75"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</row>
    <row r="1552" spans="6:17" ht="12.75"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</row>
    <row r="1553" spans="6:17" ht="12.75"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</row>
    <row r="1554" spans="6:17" ht="12.75"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</row>
    <row r="1555" spans="6:17" ht="12.75"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</row>
    <row r="1556" spans="6:17" ht="12.75"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</row>
    <row r="1557" spans="6:17" ht="12.75"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</row>
    <row r="1558" spans="6:17" ht="12.75"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</row>
    <row r="1559" spans="6:17" ht="12.75"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</row>
    <row r="1560" spans="6:17" ht="12.75"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</row>
    <row r="1561" spans="6:17" ht="12.75"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</row>
    <row r="1562" spans="6:17" ht="12.75"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</row>
    <row r="1563" spans="6:17" ht="12.75"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</row>
    <row r="1564" spans="6:17" ht="12.75"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</row>
    <row r="1565" spans="6:17" ht="12.75"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</row>
    <row r="1566" spans="6:17" ht="12.75"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</row>
    <row r="1567" spans="6:17" ht="12.75"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</row>
    <row r="1568" spans="6:17" ht="12.75"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</row>
    <row r="1569" spans="6:17" ht="12.75"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</row>
    <row r="1570" spans="6:17" ht="12.75"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</row>
    <row r="1571" spans="6:17" ht="12.75"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</row>
    <row r="1572" spans="6:17" ht="12.75"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</row>
    <row r="1573" spans="6:17" ht="12.75"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</row>
    <row r="1574" spans="6:17" ht="12.75"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</row>
    <row r="1575" spans="6:17" ht="12.75"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</row>
    <row r="1576" spans="6:17" ht="12.75"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</row>
    <row r="1577" spans="6:17" ht="12.75"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</row>
    <row r="1578" spans="6:17" ht="12.75"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</row>
    <row r="1579" spans="6:17" ht="12.75"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</row>
    <row r="1580" spans="6:17" ht="12.75"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</row>
    <row r="1581" spans="6:17" ht="12.75"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</row>
    <row r="1582" spans="6:17" ht="12.75"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</row>
    <row r="1583" spans="6:17" ht="12.75"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</row>
    <row r="1584" spans="6:17" ht="12.75"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</row>
    <row r="1585" spans="6:17" ht="12.75"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</row>
    <row r="1586" spans="6:17" ht="12.75"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</row>
    <row r="1587" spans="6:17" ht="12.75"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</row>
    <row r="1588" spans="6:17" ht="12.75"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</row>
    <row r="1589" spans="6:17" ht="12.75"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</row>
    <row r="1590" spans="6:17" ht="12.75"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</row>
    <row r="1591" spans="6:17" ht="12.75"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</row>
    <row r="1592" spans="6:17" ht="12.75"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</row>
    <row r="1593" spans="6:17" ht="12.75"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</row>
    <row r="1594" spans="6:17" ht="12.75"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</row>
    <row r="1595" spans="6:17" ht="12.75"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</row>
    <row r="1596" spans="6:17" ht="12.75"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</row>
    <row r="1597" spans="6:17" ht="12.75"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</row>
    <row r="1598" spans="6:17" ht="12.75"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</row>
    <row r="1599" spans="6:17" ht="12.75"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</row>
    <row r="1600" spans="6:17" ht="12.75"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</row>
    <row r="1601" spans="6:17" ht="12.75"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</row>
    <row r="1602" spans="6:17" ht="12.75"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</row>
    <row r="1603" spans="6:17" ht="12.75"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</row>
    <row r="1604" spans="6:17" ht="12.75"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</row>
    <row r="1605" spans="6:17" ht="12.75"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</row>
    <row r="1606" spans="6:17" ht="12.75"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</row>
    <row r="1607" spans="6:17" ht="12.75"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</row>
    <row r="1608" spans="6:17" ht="12.75"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</row>
    <row r="1609" spans="6:17" ht="12.75"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</row>
    <row r="1610" spans="6:17" ht="12.75"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</row>
    <row r="1611" spans="6:17" ht="12.75"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</row>
    <row r="1612" spans="6:17" ht="12.75"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</row>
    <row r="1613" spans="6:17" ht="12.75"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</row>
    <row r="1614" spans="6:17" ht="12.75"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</row>
    <row r="1615" spans="6:17" ht="12.75"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</row>
    <row r="1616" spans="6:17" ht="12.75"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</row>
    <row r="1617" spans="6:17" ht="12.75"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</row>
    <row r="1618" spans="6:17" ht="12.75"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</row>
    <row r="1619" spans="6:17" ht="12.75"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</row>
    <row r="1620" spans="6:17" ht="12.75"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</row>
    <row r="1621" spans="6:17" ht="12.75"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</row>
    <row r="1622" spans="6:17" ht="12.75"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</row>
    <row r="1623" spans="6:17" ht="12.75"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</row>
    <row r="1624" spans="6:17" ht="12.75"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</row>
    <row r="1625" spans="6:17" ht="12.75"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</row>
    <row r="1626" spans="6:17" ht="12.75"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</row>
    <row r="1627" spans="6:17" ht="12.75"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</row>
    <row r="1628" spans="6:17" ht="12.75"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</row>
    <row r="1629" spans="6:17" ht="12.75"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</row>
    <row r="1630" spans="6:17" ht="12.75"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</row>
    <row r="1631" spans="6:17" ht="12.75"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</row>
    <row r="1632" spans="6:17" ht="12.75"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</row>
    <row r="1633" spans="6:17" ht="12.75"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</row>
    <row r="1634" spans="6:17" ht="12.75"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</row>
    <row r="1635" spans="6:17" ht="12.75"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</row>
    <row r="1636" spans="6:17" ht="12.75"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</row>
    <row r="1637" spans="6:17" ht="12.75"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</row>
    <row r="1638" spans="6:17" ht="12.75"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</row>
    <row r="1639" spans="6:17" ht="12.75"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</row>
    <row r="1640" spans="6:17" ht="12.75"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</row>
    <row r="1641" spans="6:17" ht="12.75"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</row>
    <row r="1642" spans="6:17" ht="12.75"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</row>
    <row r="1643" spans="6:17" ht="12.75"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</row>
    <row r="1644" spans="6:17" ht="12.75"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</row>
    <row r="1645" spans="6:17" ht="12.75"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</row>
    <row r="1646" spans="6:17" ht="12.75"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</row>
    <row r="1647" spans="6:17" ht="12.75"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</row>
    <row r="1648" spans="6:17" ht="12.75"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</row>
    <row r="1649" spans="6:17" ht="12.75"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</row>
    <row r="1650" spans="6:17" ht="12.75"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</row>
    <row r="1651" spans="6:17" ht="12.75"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</row>
    <row r="1652" spans="6:17" ht="12.75"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</row>
    <row r="1653" spans="6:17" ht="12.75"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</row>
    <row r="1654" spans="6:17" ht="12.75"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</row>
    <row r="1655" spans="6:17" ht="12.75"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</row>
    <row r="1656" spans="6:17" ht="12.75"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</row>
    <row r="1657" spans="6:17" ht="12.75"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</row>
    <row r="1658" spans="6:17" ht="12.75"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</row>
    <row r="1659" spans="6:17" ht="12.75"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</row>
    <row r="1660" spans="6:17" ht="12.75"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</row>
    <row r="1661" spans="6:17" ht="12.75"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</row>
    <row r="1662" spans="6:17" ht="12.75"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</row>
    <row r="1663" spans="6:17" ht="12.75"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</row>
    <row r="1664" spans="6:17" ht="12.75"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</row>
    <row r="1665" spans="6:17" ht="12.75"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</row>
    <row r="1666" spans="6:17" ht="12.75"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</row>
    <row r="1667" spans="6:17" ht="12.75"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</row>
    <row r="1668" spans="6:17" ht="12.75"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</row>
    <row r="1669" spans="6:17" ht="12.75"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</row>
    <row r="1670" spans="6:17" ht="12.75"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</row>
    <row r="1671" spans="6:17" ht="12.75"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</row>
    <row r="1672" spans="6:17" ht="12.75"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</row>
    <row r="1673" spans="6:17" ht="12.75"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</row>
    <row r="1674" spans="6:17" ht="12.75"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</row>
    <row r="1675" spans="6:17" ht="12.75"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</row>
    <row r="1676" spans="6:17" ht="12.75"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</row>
    <row r="1677" spans="6:17" ht="12.75"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</row>
    <row r="1678" spans="6:17" ht="12.75"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</row>
    <row r="1679" spans="6:17" ht="12.75"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</row>
    <row r="1680" spans="6:17" ht="12.75"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</row>
    <row r="1681" spans="6:17" ht="12.75"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</row>
    <row r="1682" spans="6:17" ht="12.75"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</row>
    <row r="1683" spans="6:17" ht="12.75"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</row>
    <row r="1684" spans="6:17" ht="12.75"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</row>
    <row r="1685" spans="6:17" ht="12.75"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</row>
    <row r="1686" spans="6:17" ht="12.75"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</row>
    <row r="1687" spans="6:17" ht="12.75"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</row>
    <row r="1688" spans="6:17" ht="12.75"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</row>
    <row r="1689" spans="6:17" ht="12.75"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</row>
    <row r="1690" spans="6:17" ht="12.75"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</row>
    <row r="1691" spans="6:17" ht="12.75"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</row>
    <row r="1692" spans="6:17" ht="12.75"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</row>
    <row r="1693" spans="6:17" ht="12.75"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</row>
    <row r="1694" spans="6:17" ht="12.75"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</row>
    <row r="1695" spans="6:17" ht="12.75"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</row>
    <row r="1696" spans="6:17" ht="12.75"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</row>
    <row r="1697" spans="6:17" ht="12.75"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</row>
    <row r="1698" spans="6:17" ht="12.75"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</row>
    <row r="1699" spans="6:17" ht="12.75"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</row>
    <row r="1700" spans="6:17" ht="12.75"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</row>
    <row r="1701" spans="6:17" ht="12.75"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</row>
    <row r="1702" spans="6:17" ht="12.75"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</row>
    <row r="1703" spans="6:17" ht="12.75"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</row>
    <row r="1704" spans="6:17" ht="12.75"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</row>
    <row r="1705" spans="6:17" ht="12.75"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</row>
    <row r="1706" spans="6:17" ht="12.75"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</row>
    <row r="1707" spans="6:17" ht="12.75"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</row>
    <row r="1708" spans="6:17" ht="12.75"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</row>
    <row r="1709" spans="6:17" ht="12.75"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</row>
    <row r="1710" spans="6:17" ht="12.75"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</row>
    <row r="1711" spans="6:17" ht="12.75"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</row>
    <row r="1712" spans="6:17" ht="12.75"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</row>
    <row r="1713" spans="6:17" ht="12.75"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</row>
    <row r="1714" spans="6:17" ht="12.75"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</row>
    <row r="1715" spans="6:17" ht="12.75"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</row>
    <row r="1716" spans="6:17" ht="12.75"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</row>
    <row r="1717" spans="6:17" ht="12.75"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</row>
    <row r="1718" spans="6:17" ht="12.75"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</row>
    <row r="1719" spans="6:17" ht="12.75"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</row>
    <row r="1720" spans="6:17" ht="12.75"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</row>
    <row r="1721" spans="6:17" ht="12.75"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</row>
    <row r="1722" spans="6:17" ht="12.75"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</row>
    <row r="1723" spans="6:17" ht="12.75"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</row>
    <row r="1724" spans="6:17" ht="12.75"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</row>
    <row r="1725" spans="6:17" ht="12.75"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</row>
    <row r="1726" spans="6:17" ht="12.75"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</row>
    <row r="1727" spans="6:17" ht="12.75"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</row>
    <row r="1728" spans="6:17" ht="12.75"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</row>
    <row r="1729" spans="6:17" ht="12.75"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</row>
    <row r="1730" spans="6:17" ht="12.75"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</row>
    <row r="1731" spans="6:17" ht="12.75"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</row>
    <row r="1732" spans="6:17" ht="12.75"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</row>
    <row r="1733" spans="6:17" ht="12.75"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</row>
    <row r="1734" spans="6:17" ht="12.75"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</row>
    <row r="1735" spans="6:17" ht="12.75"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</row>
    <row r="1736" spans="6:17" ht="12.75"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</row>
    <row r="1737" spans="6:17" ht="12.75"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</row>
    <row r="1738" spans="6:17" ht="12.75"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</row>
    <row r="1739" spans="6:17" ht="12.75"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</row>
    <row r="1740" spans="6:17" ht="12.75"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</row>
    <row r="1741" spans="6:17" ht="12.75"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</row>
    <row r="1742" spans="6:17" ht="12.75"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</row>
    <row r="1743" spans="6:17" ht="12.75"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</row>
    <row r="1744" spans="6:17" ht="12.75"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</row>
    <row r="1745" spans="6:17" ht="12.75"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</row>
    <row r="1746" spans="6:17" ht="12.75"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</row>
    <row r="1747" spans="6:17" ht="12.75"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</row>
    <row r="1748" spans="6:17" ht="12.75"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</row>
    <row r="1749" spans="6:17" ht="12.75"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</row>
    <row r="1750" spans="6:17" ht="12.75"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</row>
    <row r="1751" spans="6:17" ht="12.75"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</row>
    <row r="1752" spans="6:17" ht="12.75"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</row>
    <row r="1753" spans="6:17" ht="12.75"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</row>
    <row r="1754" spans="6:17" ht="12.75"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</row>
    <row r="1755" spans="6:17" ht="12.75"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</row>
    <row r="1756" spans="6:17" ht="12.75"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</row>
    <row r="1757" spans="6:17" ht="12.75"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</row>
    <row r="1758" spans="6:17" ht="12.75"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</row>
    <row r="1759" spans="6:17" ht="12.75"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</row>
    <row r="1760" spans="6:17" ht="12.75"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</row>
    <row r="1761" spans="6:17" ht="12.75"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</row>
    <row r="1762" spans="6:17" ht="12.75"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</row>
    <row r="1763" spans="6:17" ht="12.75"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</row>
    <row r="1764" spans="6:17" ht="12.75"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</row>
    <row r="1765" spans="6:17" ht="12.75"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</row>
    <row r="1766" spans="6:17" ht="12.75"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</row>
    <row r="1767" spans="6:17" ht="12.75"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</row>
    <row r="1768" spans="6:17" ht="12.75"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</row>
    <row r="1769" spans="6:17" ht="12.75"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</row>
    <row r="1770" spans="6:17" ht="12.75"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</row>
    <row r="1771" spans="6:17" ht="12.75"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</row>
    <row r="1772" spans="6:17" ht="12.75"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</row>
    <row r="1773" spans="6:17" ht="12.75"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</row>
    <row r="1774" spans="6:17" ht="12.75"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</row>
    <row r="1775" spans="6:17" ht="12.75"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</row>
    <row r="1776" spans="6:17" ht="12.75"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</row>
    <row r="1777" spans="6:17" ht="12.75"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</row>
    <row r="1778" spans="6:17" ht="12.75"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</row>
    <row r="1779" spans="6:17" ht="12.75"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</row>
    <row r="1780" spans="6:17" ht="12.75"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</row>
    <row r="1781" spans="6:17" ht="12.75"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</row>
    <row r="1782" spans="6:17" ht="12.75"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</row>
    <row r="1783" spans="6:17" ht="12.75"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</row>
    <row r="1784" spans="6:17" ht="12.75"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</row>
    <row r="1785" spans="6:17" ht="12.75"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</row>
    <row r="1786" spans="6:17" ht="12.75"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</row>
    <row r="1787" spans="6:17" ht="12.75"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</row>
    <row r="1788" spans="6:17" ht="12.75"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</row>
    <row r="1789" spans="6:17" ht="12.75"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</row>
    <row r="1790" spans="6:17" ht="12.75"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</row>
    <row r="1791" spans="6:17" ht="12.75"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</row>
    <row r="1792" spans="6:17" ht="12.75"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</row>
    <row r="1793" spans="6:17" ht="12.75"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</row>
    <row r="1794" spans="6:17" ht="12.75"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</row>
    <row r="1795" spans="6:17" ht="12.75"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</row>
    <row r="1796" spans="6:17" ht="12.75"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</row>
    <row r="1797" spans="6:17" ht="12.75"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</row>
    <row r="1798" spans="6:17" ht="12.75"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</row>
    <row r="1799" spans="6:17" ht="12.75"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</row>
    <row r="1800" spans="6:17" ht="12.75"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</row>
    <row r="1801" spans="6:17" ht="12.75"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</row>
    <row r="1802" spans="6:17" ht="12.75"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</row>
    <row r="1803" spans="6:17" ht="12.75"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</row>
    <row r="1804" spans="6:17" ht="12.75"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</row>
    <row r="1805" spans="6:17" ht="12.75"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</row>
    <row r="1806" spans="6:17" ht="12.75"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</row>
    <row r="1807" spans="6:17" ht="12.75"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</row>
    <row r="1808" spans="6:17" ht="12.75"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</row>
    <row r="1809" spans="6:17" ht="12.75"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</row>
    <row r="1810" spans="6:17" ht="12.75"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</row>
    <row r="1811" spans="6:17" ht="12.75"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</row>
    <row r="1812" spans="6:17" ht="12.75"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</row>
    <row r="1813" spans="6:17" ht="12.75"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</row>
    <row r="1814" spans="6:17" ht="12.75"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</row>
    <row r="1815" spans="6:17" ht="12.75"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</row>
    <row r="1816" spans="6:17" ht="12.75"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</row>
    <row r="1817" spans="6:17" ht="12.75"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</row>
    <row r="1818" spans="6:17" ht="12.75"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</row>
    <row r="1819" spans="6:17" ht="12.75"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</row>
    <row r="1820" spans="6:17" ht="12.75"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</row>
    <row r="1821" spans="6:17" ht="12.75"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</row>
    <row r="1822" spans="6:17" ht="12.75"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</row>
    <row r="1823" spans="6:17" ht="12.75"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</row>
    <row r="1824" spans="6:17" ht="12.75"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</row>
    <row r="1825" spans="6:17" ht="12.75"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</row>
    <row r="1826" spans="6:17" ht="12.75"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</row>
    <row r="1827" spans="6:17" ht="12.75"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</row>
    <row r="1828" spans="6:17" ht="12.75"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</row>
    <row r="1829" spans="6:17" ht="12.75"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</row>
    <row r="1830" spans="6:17" ht="12.75"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</row>
    <row r="1831" spans="6:17" ht="12.75"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</row>
    <row r="1832" spans="6:17" ht="12.75"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</row>
    <row r="1833" spans="6:17" ht="12.75"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</row>
    <row r="1834" spans="6:17" ht="12.75"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</row>
    <row r="1835" spans="6:17" ht="12.75"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</row>
    <row r="1836" spans="6:17" ht="12.75"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</row>
    <row r="1837" spans="6:17" ht="12.75"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</row>
    <row r="1838" spans="6:17" ht="12.75"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</row>
    <row r="1839" spans="6:17" ht="12.75"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</row>
    <row r="1840" spans="6:17" ht="12.75"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</row>
    <row r="1841" spans="6:17" ht="12.75"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</row>
    <row r="1842" spans="6:17" ht="12.75"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</row>
    <row r="1843" spans="6:17" ht="12.75"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</row>
    <row r="1844" spans="6:17" ht="12.75"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</row>
    <row r="1845" spans="6:17" ht="12.75"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</row>
    <row r="1846" spans="6:17" ht="12.75"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</row>
    <row r="1847" spans="6:17" ht="12.75"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</row>
    <row r="1848" spans="6:17" ht="12.75"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</row>
    <row r="1849" spans="6:17" ht="12.75"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</row>
    <row r="1850" spans="6:17" ht="12.75"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</row>
    <row r="1851" spans="6:17" ht="12.75"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</row>
    <row r="1852" spans="6:17" ht="12.75"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</row>
    <row r="1853" spans="6:17" ht="12.75"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</row>
    <row r="1854" spans="6:17" ht="12.75"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</row>
    <row r="1855" spans="6:17" ht="12.75"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</row>
    <row r="1856" spans="6:17" ht="12.75"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</row>
    <row r="1857" spans="6:17" ht="12.75"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</row>
    <row r="1858" spans="6:17" ht="12.75"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</row>
    <row r="1859" spans="6:17" ht="12.75"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</row>
    <row r="1860" spans="6:17" ht="12.75"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</row>
    <row r="1861" spans="6:17" ht="12.75"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</row>
    <row r="1862" spans="6:17" ht="12.75"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</row>
    <row r="1863" spans="6:17" ht="12.75"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</row>
    <row r="1864" spans="6:17" ht="12.75"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</row>
    <row r="1865" spans="6:17" ht="12.75"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</row>
    <row r="1866" spans="6:17" ht="12.75"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</row>
    <row r="1867" spans="6:17" ht="12.75"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</row>
    <row r="1868" spans="6:17" ht="12.75"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</row>
    <row r="1869" spans="6:17" ht="12.75"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</row>
    <row r="1870" spans="6:17" ht="12.75"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</row>
    <row r="1871" spans="6:17" ht="12.75"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</row>
    <row r="1872" spans="6:17" ht="12.75"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</row>
    <row r="1873" spans="6:17" ht="12.75"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</row>
    <row r="1874" spans="6:17" ht="12.75"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</row>
    <row r="1875" spans="6:17" ht="12.75"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</row>
    <row r="1876" spans="6:17" ht="12.75"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</row>
    <row r="1877" spans="6:17" ht="12.75"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</row>
    <row r="1878" spans="6:17" ht="12.75"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</row>
    <row r="1879" spans="6:17" ht="12.75"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</row>
    <row r="1880" spans="6:17" ht="12.75"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</row>
    <row r="1881" spans="6:17" ht="12.75"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</row>
    <row r="1882" spans="6:17" ht="12.75"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</row>
    <row r="1883" spans="6:17" ht="12.75"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</row>
    <row r="1884" spans="6:17" ht="12.75"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</row>
    <row r="1885" spans="6:17" ht="12.75"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</row>
    <row r="1886" spans="6:17" ht="12.75"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</row>
    <row r="1887" spans="6:17" ht="12.75"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</row>
    <row r="1888" spans="6:17" ht="12.75"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</row>
    <row r="1889" spans="6:17" ht="12.75"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</row>
    <row r="1890" spans="6:17" ht="12.75"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</row>
    <row r="1891" spans="6:17" ht="12.75"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</row>
    <row r="1892" spans="6:17" ht="12.75"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</row>
    <row r="1893" spans="6:17" ht="12.75"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</row>
    <row r="1894" spans="6:17" ht="12.75"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</row>
    <row r="1895" spans="6:17" ht="12.75"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</row>
    <row r="1896" spans="6:17" ht="12.75"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</row>
    <row r="1897" spans="6:17" ht="12.75"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</row>
    <row r="1898" spans="6:17" ht="12.75"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</row>
    <row r="1899" spans="6:17" ht="12.75"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</row>
    <row r="1900" spans="6:17" ht="12.75"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</row>
    <row r="1901" spans="6:17" ht="12.75"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</row>
    <row r="1902" spans="6:17" ht="12.75"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</row>
    <row r="1903" spans="6:17" ht="12.75"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</row>
    <row r="1904" spans="6:17" ht="12.75"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</row>
    <row r="1905" spans="6:17" ht="12.75"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</row>
    <row r="1906" spans="6:17" ht="12.75"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</row>
    <row r="1907" spans="6:17" ht="12.75"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</row>
    <row r="1908" spans="6:17" ht="12.75"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</row>
    <row r="1909" spans="6:17" ht="12.75"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</row>
    <row r="1910" spans="6:17" ht="12.75"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</row>
    <row r="1911" spans="6:17" ht="12.75"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</row>
    <row r="1912" spans="6:17" ht="12.75"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</row>
    <row r="1913" spans="6:17" ht="12.75"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</row>
    <row r="1914" spans="6:17" ht="12.75"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</row>
    <row r="1915" spans="6:17" ht="12.75"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</row>
    <row r="1916" spans="6:17" ht="12.75"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</row>
    <row r="1917" spans="6:17" ht="12.75"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</row>
    <row r="1918" spans="6:17" ht="12.75"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</row>
    <row r="1919" spans="6:17" ht="12.75"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</row>
    <row r="1920" spans="6:17" ht="12.75"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</row>
    <row r="1921" spans="6:17" ht="12.75"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</row>
    <row r="1922" spans="6:17" ht="12.75"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</row>
    <row r="1923" spans="6:17" ht="12.75"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</row>
    <row r="1924" spans="6:17" ht="12.75"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</row>
    <row r="1925" spans="6:17" ht="12.75"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</row>
    <row r="1926" spans="6:17" ht="12.75"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</row>
    <row r="1927" spans="6:17" ht="12.75"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</row>
    <row r="1928" spans="6:17" ht="12.75"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</row>
    <row r="1929" spans="6:17" ht="12.75"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</row>
    <row r="1930" spans="6:17" ht="12.75"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</row>
    <row r="1931" spans="6:17" ht="12.75"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</row>
    <row r="1932" spans="6:17" ht="12.75"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</row>
    <row r="1933" spans="6:17" ht="12.75"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</row>
    <row r="1934" spans="6:17" ht="12.75"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</row>
    <row r="1935" spans="6:17" ht="12.75"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</row>
    <row r="1936" spans="6:17" ht="12.75"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</row>
    <row r="1937" spans="6:17" ht="12.75"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</row>
    <row r="1938" spans="6:17" ht="12.75"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</row>
    <row r="1939" spans="6:17" ht="12.75"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</row>
    <row r="1940" spans="6:17" ht="12.75"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</row>
    <row r="1941" spans="6:17" ht="12.75"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</row>
    <row r="1942" spans="6:17" ht="12.75"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</row>
    <row r="1943" spans="6:17" ht="12.75"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</row>
    <row r="1944" spans="6:17" ht="12.75"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</row>
    <row r="1945" spans="6:17" ht="12.75"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</row>
    <row r="1946" spans="6:17" ht="12.75"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</row>
    <row r="1947" spans="6:17" ht="12.75"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</row>
    <row r="1948" spans="6:17" ht="12.75"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</row>
    <row r="1949" spans="6:17" ht="12.75"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</row>
    <row r="1950" spans="6:17" ht="12.75"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</row>
    <row r="1951" spans="6:17" ht="12.75"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</row>
    <row r="1952" spans="6:17" ht="12.75"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</row>
    <row r="1953" spans="6:17" ht="12.75"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</row>
    <row r="1954" spans="6:17" ht="12.75"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</row>
    <row r="1955" spans="6:17" ht="12.75"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</row>
    <row r="1956" spans="6:17" ht="12.75"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</row>
    <row r="1957" spans="6:17" ht="12.75"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</row>
    <row r="1958" spans="6:17" ht="12.75"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</row>
    <row r="1959" spans="6:17" ht="12.75"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</row>
    <row r="1960" spans="6:17" ht="12.75"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</row>
    <row r="1961" spans="6:17" ht="12.75"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</row>
    <row r="1962" spans="6:17" ht="12.75"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</row>
    <row r="1963" spans="6:17" ht="12.75"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</row>
    <row r="1964" spans="6:17" ht="12.75"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</row>
    <row r="1965" spans="6:17" ht="12.75"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</row>
    <row r="1966" spans="6:17" ht="12.75"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</row>
    <row r="1967" spans="6:17" ht="12.75"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</row>
    <row r="1968" spans="6:17" ht="12.75"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</row>
    <row r="1969" spans="6:17" ht="12.75"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</row>
    <row r="1970" spans="6:17" ht="12.75"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</row>
    <row r="1971" spans="6:17" ht="12.75"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</row>
    <row r="1972" spans="6:17" ht="12.75"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</row>
    <row r="1973" spans="6:17" ht="12.75"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</row>
    <row r="1974" spans="6:17" ht="12.75"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</row>
    <row r="1975" spans="6:17" ht="12.75"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</row>
    <row r="1976" spans="6:17" ht="12.75"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</row>
    <row r="1977" spans="6:17" ht="12.75"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</row>
    <row r="1978" spans="6:17" ht="12.75"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</row>
    <row r="1979" spans="6:17" ht="12.75"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</row>
    <row r="1980" spans="6:17" ht="12.75"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</row>
    <row r="1981" spans="6:17" ht="12.75"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</row>
    <row r="1982" spans="6:17" ht="12.75"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</row>
    <row r="1983" spans="6:17" ht="12.75"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</row>
    <row r="1984" spans="6:17" ht="12.75"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</row>
    <row r="1985" spans="6:17" ht="12.75"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</row>
    <row r="1986" spans="6:17" ht="12.75"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</row>
    <row r="1987" spans="6:17" ht="12.75"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</row>
    <row r="1988" spans="6:17" ht="12.75"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</row>
    <row r="1989" spans="6:17" ht="12.75"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</row>
    <row r="1990" spans="6:17" ht="12.75"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</row>
    <row r="1991" spans="6:17" ht="12.75"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</row>
    <row r="1992" spans="6:17" ht="12.75"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</row>
    <row r="1993" spans="6:17" ht="12.75"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</row>
    <row r="1994" spans="6:17" ht="12.75"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</row>
    <row r="1995" spans="6:17" ht="12.75"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</row>
    <row r="1996" spans="6:17" ht="12.75"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</row>
    <row r="1997" spans="6:17" ht="12.75"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</row>
    <row r="1998" spans="6:17" ht="12.75"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</row>
    <row r="1999" spans="6:17" ht="12.75"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</row>
    <row r="2000" spans="6:17" ht="12.75"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</row>
    <row r="2001" spans="6:17" ht="12.75"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</row>
    <row r="2002" spans="6:17" ht="12.75"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</row>
    <row r="2003" spans="6:17" ht="12.75"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</row>
    <row r="2004" spans="6:17" ht="12.75"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</row>
    <row r="2005" spans="6:17" ht="12.75"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</row>
    <row r="2006" spans="6:17" ht="12.75"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</row>
    <row r="2007" spans="6:17" ht="12.75"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</row>
    <row r="2008" spans="6:17" ht="12.75"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</row>
    <row r="2009" spans="6:17" ht="12.75"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</row>
    <row r="2010" spans="6:17" ht="12.75"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</row>
    <row r="2011" spans="6:17" ht="12.75"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</row>
    <row r="2012" spans="6:17" ht="12.75"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</row>
    <row r="2013" spans="6:17" ht="12.75"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</row>
    <row r="2014" spans="6:17" ht="12.75"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</row>
    <row r="2015" spans="6:17" ht="12.75"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</row>
    <row r="2016" spans="6:17" ht="12.75"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</row>
    <row r="2017" spans="6:17" ht="12.75"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</row>
    <row r="2018" spans="6:17" ht="12.75"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</row>
    <row r="2019" spans="6:17" ht="12.75"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</row>
    <row r="2020" spans="6:17" ht="12.75"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</row>
    <row r="2021" spans="6:17" ht="12.75"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</row>
    <row r="2022" spans="6:17" ht="12.75"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</row>
    <row r="2023" spans="6:17" ht="12.75"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</row>
    <row r="2024" spans="6:17" ht="12.75"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</row>
    <row r="2025" spans="6:17" ht="12.75"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</row>
    <row r="2026" spans="6:17" ht="12.75"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</row>
    <row r="2027" spans="6:17" ht="12.75"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</row>
    <row r="2028" spans="6:17" ht="12.75"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</row>
    <row r="2029" spans="6:17" ht="12.75"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</row>
    <row r="2030" spans="6:17" ht="12.75"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</row>
    <row r="2031" spans="6:17" ht="12.75"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</row>
    <row r="2032" spans="6:17" ht="12.75"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</row>
    <row r="2033" spans="6:17" ht="12.75"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</row>
    <row r="2034" spans="6:17" ht="12.75"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</row>
    <row r="2035" spans="6:17" ht="12.75"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</row>
    <row r="2036" spans="6:17" ht="12.75"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</row>
    <row r="2037" spans="6:17" ht="12.75"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</row>
    <row r="2038" spans="6:17" ht="12.75"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</row>
    <row r="2039" spans="6:17" ht="12.75"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</row>
    <row r="2040" spans="6:17" ht="12.75"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</row>
    <row r="2041" spans="6:17" ht="12.75"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</row>
    <row r="2042" spans="6:17" ht="12.75"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</row>
    <row r="2043" spans="6:17" ht="12.75"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</row>
    <row r="2044" spans="6:17" ht="12.75"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</row>
    <row r="2045" spans="6:17" ht="12.75"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</row>
    <row r="2046" spans="6:17" ht="12.75"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</row>
    <row r="2047" spans="6:17" ht="12.75"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</row>
    <row r="2048" spans="6:17" ht="12.75"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</row>
    <row r="2049" spans="6:17" ht="12.75"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</row>
    <row r="2050" spans="6:17" ht="12.75"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</row>
    <row r="2051" spans="6:17" ht="12.75"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</row>
    <row r="2052" spans="6:17" ht="12.75"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</row>
    <row r="2053" spans="6:17" ht="12.75"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</row>
    <row r="2054" spans="6:17" ht="12.75"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</row>
    <row r="2055" spans="6:17" ht="12.75"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</row>
    <row r="2056" spans="6:17" ht="12.75"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</row>
    <row r="2057" spans="6:17" ht="12.75"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</row>
    <row r="2058" spans="6:17" ht="12.75"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</row>
    <row r="2059" spans="6:17" ht="12.75"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</row>
    <row r="2060" spans="6:17" ht="12.75"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</row>
    <row r="2061" spans="6:17" ht="12.75"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</row>
    <row r="2062" spans="6:17" ht="12.75"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</row>
    <row r="2063" spans="6:17" ht="12.75"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</row>
    <row r="2064" spans="6:17" ht="12.75"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</row>
    <row r="2065" spans="6:17" ht="12.75"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</row>
    <row r="2066" spans="6:17" ht="12.75"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</row>
    <row r="2067" spans="6:17" ht="12.75"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</row>
    <row r="2068" spans="6:17" ht="12.75"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</row>
    <row r="2069" spans="6:17" ht="12.75"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</row>
    <row r="2070" spans="6:17" ht="12.75"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</row>
    <row r="2071" spans="6:17" ht="12.75"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</row>
    <row r="2072" spans="6:17" ht="12.75"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</row>
    <row r="2073" spans="6:17" ht="12.75"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</row>
    <row r="2074" spans="6:17" ht="12.75"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</row>
    <row r="2075" spans="6:17" ht="12.75"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</row>
    <row r="2076" spans="6:17" ht="12.75"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</row>
    <row r="2077" spans="6:17" ht="12.75"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</row>
    <row r="2078" spans="6:17" ht="12.75"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</row>
    <row r="2079" spans="6:17" ht="12.75"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</row>
    <row r="2080" spans="6:17" ht="12.75"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</row>
    <row r="2081" spans="6:17" ht="12.75"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</row>
    <row r="2082" spans="6:17" ht="12.75"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</row>
    <row r="2083" spans="6:17" ht="12.75"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</row>
    <row r="2084" spans="6:17" ht="12.75"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</row>
    <row r="2085" spans="6:17" ht="12.75"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</row>
    <row r="2086" spans="6:17" ht="12.75"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</row>
    <row r="2087" spans="6:17" ht="12.75"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</row>
    <row r="2088" spans="6:17" ht="12.75"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</row>
    <row r="2089" spans="6:17" ht="12.75"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</row>
    <row r="2090" spans="6:17" ht="12.75"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</row>
    <row r="2091" spans="6:17" ht="12.75"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</row>
    <row r="2092" spans="6:17" ht="12.75"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</row>
    <row r="2093" spans="6:17" ht="12.75"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</row>
    <row r="2094" spans="6:17" ht="12.75"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</row>
    <row r="2095" spans="6:17" ht="12.75"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</row>
    <row r="2096" spans="6:17" ht="12.75"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</row>
    <row r="2097" spans="6:17" ht="12.75"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</row>
    <row r="2098" spans="6:17" ht="12.75"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</row>
    <row r="2099" spans="6:17" ht="12.75"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</row>
    <row r="2100" spans="6:17" ht="12.75"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</row>
    <row r="2101" spans="6:17" ht="12.75"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</row>
    <row r="2102" spans="6:17" ht="12.75"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</row>
    <row r="2103" spans="6:17" ht="12.75"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</row>
    <row r="2104" spans="6:17" ht="12.75"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</row>
    <row r="2105" spans="6:17" ht="12.75"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</row>
    <row r="2106" spans="6:17" ht="12.75"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</row>
    <row r="2107" spans="6:17" ht="12.75"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</row>
    <row r="2108" spans="6:17" ht="12.75"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</row>
    <row r="2109" spans="6:17" ht="12.75"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</row>
    <row r="2110" spans="6:17" ht="12.75"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</row>
    <row r="2111" spans="6:17" ht="12.75"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</row>
    <row r="2112" spans="6:17" ht="12.75"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</row>
    <row r="2113" spans="6:17" ht="12.75"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</row>
    <row r="2114" spans="6:17" ht="12.75"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</row>
    <row r="2115" spans="6:17" ht="12.75"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</row>
    <row r="2116" spans="6:17" ht="12.75"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</row>
    <row r="2117" spans="6:17" ht="12.75"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</row>
    <row r="2118" spans="6:17" ht="12.75"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</row>
    <row r="2119" spans="6:17" ht="12.75"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</row>
    <row r="2120" spans="6:17" ht="12.75"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</row>
    <row r="2121" spans="6:17" ht="12.75"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</row>
    <row r="2122" spans="6:17" ht="12.75"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</row>
    <row r="2123" spans="6:17" ht="12.75"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</row>
    <row r="2124" spans="6:17" ht="12.75"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</row>
    <row r="2125" spans="6:17" ht="12.75"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</row>
    <row r="2126" spans="6:17" ht="12.75"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</row>
    <row r="2127" spans="6:17" ht="12.75"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</row>
    <row r="2128" spans="6:17" ht="12.75"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</row>
    <row r="2129" spans="6:17" ht="12.75"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</row>
    <row r="2130" spans="6:17" ht="12.75"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</row>
    <row r="2131" spans="6:17" ht="12.75"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</row>
    <row r="2132" spans="6:17" ht="12.75"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</row>
    <row r="2133" spans="6:17" ht="12.75"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</row>
    <row r="2134" spans="6:17" ht="12.75"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</row>
    <row r="2135" spans="6:17" ht="12.75"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</row>
    <row r="2136" spans="6:17" ht="12.75"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</row>
    <row r="2137" spans="6:17" ht="12.75"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</row>
    <row r="2138" spans="6:17" ht="12.75"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</row>
    <row r="2139" spans="6:17" ht="12.75"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</row>
    <row r="2140" spans="6:17" ht="12.75"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</row>
    <row r="2141" spans="6:17" ht="12.75"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</row>
    <row r="2142" spans="6:17" ht="12.75"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</row>
    <row r="2143" spans="6:17" ht="12.75"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</row>
    <row r="2144" spans="6:17" ht="12.75"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</row>
    <row r="2145" spans="6:17" ht="12.75"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</row>
    <row r="2146" spans="6:17" ht="12.75"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</row>
    <row r="2147" spans="6:17" ht="12.75"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</row>
    <row r="2148" spans="6:17" ht="12.75"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</row>
    <row r="2149" spans="6:17" ht="12.75"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</row>
    <row r="2150" spans="6:17" ht="12.75"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</row>
    <row r="2151" spans="6:17" ht="12.75"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</row>
    <row r="2152" spans="6:17" ht="12.75"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</row>
    <row r="2153" spans="6:17" ht="12.75"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</row>
    <row r="2154" spans="6:17" ht="12.75"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</row>
    <row r="2155" spans="6:17" ht="12.75"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</row>
    <row r="2156" spans="6:17" ht="12.75"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</row>
    <row r="2157" spans="6:17" ht="12.75"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</row>
    <row r="2158" spans="6:17" ht="12.75"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</row>
    <row r="2159" spans="6:17" ht="12.75"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</row>
    <row r="2160" spans="6:17" ht="12.75"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</row>
    <row r="2161" spans="6:17" ht="12.75"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</row>
    <row r="2162" spans="6:17" ht="12.75"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</row>
    <row r="2163" spans="6:17" ht="12.75"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</row>
    <row r="2164" spans="6:17" ht="12.75"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</row>
    <row r="2165" spans="6:17" ht="12.75"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</row>
    <row r="2166" spans="6:17" ht="12.75"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</row>
    <row r="2167" spans="6:17" ht="12.75"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</row>
    <row r="2168" spans="6:17" ht="12.75"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</row>
    <row r="2169" spans="6:17" ht="12.75"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</row>
    <row r="2170" spans="6:17" ht="12.75"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</row>
    <row r="2171" spans="6:17" ht="12.75"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</row>
    <row r="2172" spans="6:17" ht="12.75"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</row>
    <row r="2173" spans="6:17" ht="12.75"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</row>
    <row r="2174" spans="6:17" ht="12.75"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</row>
    <row r="2175" spans="6:17" ht="12.75"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</row>
    <row r="2176" spans="6:17" ht="12.75"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</row>
    <row r="2177" spans="6:17" ht="12.75"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</row>
    <row r="2178" spans="6:17" ht="12.75"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</row>
    <row r="2179" spans="6:17" ht="12.75"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</row>
    <row r="2180" spans="6:17" ht="12.75"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</row>
    <row r="2181" spans="6:17" ht="12.75"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</row>
    <row r="2182" spans="6:17" ht="12.75"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</row>
    <row r="2183" spans="6:17" ht="12.75"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</row>
    <row r="2184" spans="6:17" ht="12.75"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</row>
    <row r="2185" spans="6:17" ht="12.75"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</row>
    <row r="2186" spans="6:17" ht="12.75"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</row>
    <row r="2187" spans="6:17" ht="12.75"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</row>
    <row r="2188" spans="6:17" ht="12.75"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</row>
    <row r="2189" spans="6:17" ht="12.75"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</row>
    <row r="2190" spans="6:17" ht="12.75"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</row>
    <row r="2191" spans="6:17" ht="12.75"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</row>
    <row r="2192" spans="6:17" ht="12.75"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</row>
    <row r="2193" spans="6:17" ht="12.75"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</row>
    <row r="2194" spans="6:17" ht="12.75"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</row>
    <row r="2195" spans="6:17" ht="12.75"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</row>
    <row r="2196" spans="6:17" ht="12.75"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</row>
    <row r="2197" spans="6:17" ht="12.75"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</row>
    <row r="2198" spans="6:17" ht="12.75"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</row>
    <row r="2199" spans="6:17" ht="12.75"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</row>
    <row r="2200" spans="6:17" ht="12.75"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</row>
    <row r="2201" spans="6:17" ht="12.75"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</row>
    <row r="2202" spans="6:17" ht="12.75"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</row>
    <row r="2203" spans="6:17" ht="12.75"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</row>
    <row r="2204" spans="6:17" ht="12.75"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</row>
    <row r="2205" spans="6:17" ht="12.75"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</row>
    <row r="2206" spans="6:17" ht="12.75"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</row>
    <row r="2207" spans="6:17" ht="12.75"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</row>
    <row r="2208" spans="6:17" ht="12.75"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</row>
    <row r="2209" spans="6:17" ht="12.75"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</row>
    <row r="2210" spans="6:17" ht="12.75"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</row>
    <row r="2211" spans="6:17" ht="12.75"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</row>
    <row r="2212" spans="6:17" ht="12.75"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</row>
    <row r="2213" spans="6:17" ht="12.75"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</row>
    <row r="2214" spans="6:17" ht="12.75"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</row>
    <row r="2215" spans="6:17" ht="12.75"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</row>
    <row r="2216" spans="6:17" ht="12.75"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</row>
    <row r="2217" spans="6:17" ht="12.75"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</row>
    <row r="2218" spans="6:17" ht="12.75"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</row>
    <row r="2219" spans="6:17" ht="12.75"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</row>
    <row r="2220" spans="6:17" ht="12.75"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</row>
    <row r="2221" spans="6:17" ht="12.75"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</row>
    <row r="2222" spans="6:17" ht="12.75"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</row>
    <row r="2223" spans="6:17" ht="12.75"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</row>
    <row r="2224" spans="6:17" ht="12.75"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</row>
    <row r="2225" spans="6:17" ht="12.75"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</row>
    <row r="2226" spans="6:17" ht="12.75"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</row>
    <row r="2227" spans="6:17" ht="12.75"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</row>
    <row r="2228" spans="6:17" ht="12.75"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</row>
    <row r="2229" spans="6:17" ht="12.75"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</row>
    <row r="2230" spans="6:17" ht="12.75"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</row>
    <row r="2231" spans="6:17" ht="12.75"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</row>
    <row r="2232" spans="6:17" ht="12.75"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</row>
    <row r="2233" spans="6:17" ht="12.75"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</row>
    <row r="2234" spans="6:17" ht="12.75"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</row>
    <row r="2235" spans="6:17" ht="12.75"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</row>
    <row r="2236" spans="6:17" ht="12.75"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</row>
    <row r="2237" spans="6:17" ht="12.75"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</row>
    <row r="2238" spans="6:17" ht="12.75"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</row>
    <row r="2239" spans="6:17" ht="12.75"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</row>
    <row r="2240" spans="6:17" ht="12.75"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</row>
    <row r="2241" spans="6:17" ht="12.75"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</row>
    <row r="2242" spans="6:17" ht="12.75"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</row>
    <row r="2243" spans="6:17" ht="12.75"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</row>
    <row r="2244" spans="6:17" ht="12.75"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</row>
    <row r="2245" spans="6:17" ht="12.75"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</row>
    <row r="2246" spans="6:17" ht="12.75"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</row>
    <row r="2247" spans="6:17" ht="12.75"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</row>
    <row r="2248" spans="6:17" ht="12.75"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</row>
    <row r="2249" spans="6:17" ht="12.75"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</row>
    <row r="2250" spans="6:17" ht="12.75"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</row>
    <row r="2251" spans="6:17" ht="12.75"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</row>
    <row r="2252" spans="6:17" ht="12.75"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</row>
    <row r="2253" spans="6:17" ht="12.75"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</row>
    <row r="2254" spans="6:17" ht="12.75"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</row>
    <row r="2255" spans="6:17" ht="12.75"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</row>
    <row r="2256" spans="6:17" ht="12.75"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</row>
    <row r="2257" spans="6:17" ht="12.75"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</row>
    <row r="2258" spans="6:17" ht="12.75"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</row>
    <row r="2259" spans="6:17" ht="12.75"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</row>
    <row r="2260" spans="6:17" ht="12.75"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</row>
    <row r="2261" spans="6:17" ht="12.75"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</row>
    <row r="2262" spans="6:17" ht="12.75"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</row>
    <row r="2263" spans="6:17" ht="12.75"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</row>
    <row r="2264" spans="6:17" ht="12.75"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</row>
    <row r="2265" spans="6:17" ht="12.75"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</row>
    <row r="2266" spans="6:17" ht="12.75"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</row>
    <row r="2267" spans="6:17" ht="12.75"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</row>
    <row r="2268" spans="6:17" ht="12.75"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</row>
    <row r="2269" spans="6:17" ht="12.75"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</row>
    <row r="2270" spans="6:17" ht="12.75"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</row>
    <row r="2271" spans="6:17" ht="12.75"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</row>
    <row r="2272" spans="6:17" ht="12.75"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</row>
    <row r="2273" spans="6:17" ht="12.75"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</row>
    <row r="2274" spans="6:17" ht="12.75"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</row>
    <row r="2275" spans="6:17" ht="12.75"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</row>
    <row r="2276" spans="6:17" ht="12.75"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</row>
    <row r="2277" spans="6:17" ht="12.75"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</row>
    <row r="2278" spans="6:17" ht="12.75"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</row>
    <row r="2279" spans="6:17" ht="12.75"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</row>
    <row r="2280" spans="6:17" ht="12.75"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</row>
    <row r="2281" spans="6:17" ht="12.75"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</row>
    <row r="2282" spans="6:17" ht="12.75"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</row>
    <row r="2283" spans="6:17" ht="12.75"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</row>
    <row r="2284" spans="6:17" ht="12.75"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</row>
    <row r="2285" spans="6:17" ht="12.75"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</row>
    <row r="2286" spans="6:17" ht="12.75"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</row>
    <row r="2287" spans="6:17" ht="12.75"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</row>
    <row r="2288" spans="6:17" ht="12.75"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</row>
    <row r="2289" spans="6:17" ht="12.75"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</row>
    <row r="2290" spans="6:17" ht="12.75"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</row>
    <row r="2291" spans="6:17" ht="12.75"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</row>
    <row r="2292" spans="6:17" ht="12.75"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</row>
    <row r="2293" spans="6:17" ht="12.75"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</row>
    <row r="2294" spans="6:17" ht="12.75"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</row>
    <row r="2295" spans="6:17" ht="12.75"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</row>
    <row r="2296" spans="6:17" ht="12.75"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</row>
    <row r="2297" spans="6:17" ht="12.75"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</row>
    <row r="2298" spans="6:17" ht="12.75"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</row>
    <row r="2299" spans="6:17" ht="12.75"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</row>
    <row r="2300" spans="6:17" ht="12.75"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</row>
    <row r="2301" spans="6:17" ht="12.75"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</row>
    <row r="2302" spans="6:17" ht="12.75"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</row>
    <row r="2303" spans="6:17" ht="12.75"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</row>
    <row r="2304" spans="6:17" ht="12.75"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</row>
    <row r="2305" spans="6:17" ht="12.75"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</row>
    <row r="2306" spans="6:17" ht="12.75"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</row>
    <row r="2307" spans="6:17" ht="12.75"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</row>
    <row r="2308" spans="6:17" ht="12.75"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</row>
    <row r="2309" spans="6:17" ht="12.75"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</row>
    <row r="2310" spans="6:17" ht="12.75"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</row>
    <row r="2311" spans="6:17" ht="12.75"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</row>
    <row r="2312" spans="6:17" ht="12.75"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</row>
    <row r="2313" spans="6:17" ht="12.75"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</row>
    <row r="2314" spans="6:17" ht="12.75"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</row>
    <row r="2315" spans="6:17" ht="12.75"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</row>
    <row r="2316" spans="6:17" ht="12.75"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</row>
    <row r="2317" spans="6:17" ht="12.75"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</row>
    <row r="2318" spans="6:17" ht="12.75"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</row>
    <row r="2319" spans="6:17" ht="12.75"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</row>
    <row r="2320" spans="6:17" ht="12.75"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</row>
    <row r="2321" spans="6:17" ht="12.75"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</row>
    <row r="2322" spans="6:17" ht="12.75"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</row>
    <row r="2323" spans="6:17" ht="12.75"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</row>
    <row r="2324" spans="6:17" ht="12.75"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</row>
    <row r="2325" spans="6:17" ht="12.75"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</row>
    <row r="2326" spans="6:17" ht="12.75"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</row>
    <row r="2327" spans="6:17" ht="12.75"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</row>
    <row r="2328" spans="6:17" ht="12.75"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</row>
    <row r="2329" spans="6:17" ht="12.75"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</row>
    <row r="2330" spans="6:17" ht="12.75"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</row>
    <row r="2331" spans="6:17" ht="12.75"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</row>
    <row r="2332" spans="6:17" ht="12.75"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</row>
    <row r="2333" spans="6:17" ht="12.75"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</row>
    <row r="2334" spans="6:17" ht="12.75"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</row>
    <row r="2335" spans="6:17" ht="12.75"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</row>
    <row r="2336" spans="6:17" ht="12.75"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</row>
    <row r="2337" spans="6:17" ht="12.75"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</row>
    <row r="2338" spans="6:17" ht="12.75"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</row>
    <row r="2339" spans="6:17" ht="12.75"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</row>
    <row r="2340" spans="6:17" ht="12.75"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</row>
    <row r="2341" spans="6:17" ht="12.75"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</row>
    <row r="2342" spans="6:17" ht="12.75"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</row>
    <row r="2343" spans="6:17" ht="12.75"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</row>
    <row r="2344" spans="6:17" ht="12.75"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</row>
    <row r="2345" spans="6:17" ht="12.75"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</row>
    <row r="2346" spans="6:17" ht="12.75"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</row>
    <row r="2347" spans="6:17" ht="12.75"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</row>
    <row r="2348" spans="6:17" ht="12.75"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</row>
    <row r="2349" spans="6:17" ht="12.75"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</row>
    <row r="2350" spans="6:17" ht="12.75"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</row>
    <row r="2351" spans="6:17" ht="12.75"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</row>
    <row r="2352" spans="6:17" ht="12.75"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</row>
    <row r="2353" spans="6:17" ht="12.75"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</row>
    <row r="2354" spans="6:17" ht="12.75"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</row>
    <row r="2355" spans="6:17" ht="12.75"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</row>
    <row r="2356" spans="6:17" ht="12.75"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</row>
    <row r="2357" spans="6:17" ht="12.75"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</row>
    <row r="2358" spans="6:17" ht="12.75"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</row>
    <row r="2359" spans="6:17" ht="12.75"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</row>
    <row r="2360" spans="6:17" ht="12.75"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</row>
    <row r="2361" spans="6:17" ht="12.75"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</row>
    <row r="2362" spans="6:17" ht="12.75"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</row>
    <row r="2363" spans="6:17" ht="12.75"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</row>
    <row r="2364" spans="6:17" ht="12.75"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</row>
    <row r="2365" spans="6:17" ht="12.75"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</row>
    <row r="2366" spans="6:17" ht="12.75"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</row>
    <row r="2367" spans="6:17" ht="12.75"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</row>
    <row r="2368" spans="6:17" ht="12.75"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</row>
    <row r="2369" spans="6:17" ht="12.75"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</row>
    <row r="2370" spans="6:17" ht="12.75"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</row>
    <row r="2371" spans="6:17" ht="12.75"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</row>
    <row r="2372" spans="6:17" ht="12.75"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</row>
    <row r="2373" spans="6:17" ht="12.75"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</row>
    <row r="2374" spans="6:17" ht="12.75"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</row>
    <row r="2375" spans="6:17" ht="12.75"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</row>
    <row r="2376" spans="6:17" ht="12.75"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</row>
    <row r="2377" spans="6:17" ht="12.75"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</row>
    <row r="2378" spans="6:17" ht="12.75"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</row>
    <row r="2379" spans="6:17" ht="12.75"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</row>
    <row r="2380" spans="6:17" ht="12.75"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</row>
    <row r="2381" spans="6:17" ht="12.75"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</row>
    <row r="2382" spans="6:17" ht="12.75"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</row>
    <row r="2383" spans="6:17" ht="12.75"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</row>
    <row r="2384" spans="6:17" ht="12.75"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</row>
    <row r="2385" spans="6:17" ht="12.75"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</row>
    <row r="2386" spans="6:17" ht="12.75"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</row>
    <row r="2387" spans="6:17" ht="12.75"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</row>
    <row r="2388" spans="6:17" ht="12.75"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</row>
    <row r="2389" spans="6:17" ht="12.75"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</row>
    <row r="2390" spans="6:17" ht="12.75"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</row>
    <row r="2391" spans="6:17" ht="12.75"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</row>
    <row r="2392" spans="6:17" ht="12.75"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</row>
    <row r="2393" spans="6:17" ht="12.75"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</row>
    <row r="2394" spans="6:17" ht="12.75"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</row>
    <row r="2395" spans="6:17" ht="12.75"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</row>
    <row r="2396" spans="6:17" ht="12.75"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</row>
    <row r="2397" spans="6:17" ht="12.75"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</row>
    <row r="2398" spans="6:17" ht="12.75"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</row>
    <row r="2399" spans="6:17" ht="12.75"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</row>
    <row r="2400" spans="6:17" ht="12.75"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</row>
    <row r="2401" spans="6:17" ht="12.75"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</row>
    <row r="2402" spans="6:17" ht="12.75"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</row>
    <row r="2403" spans="6:17" ht="12.75"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</row>
    <row r="2404" spans="6:17" ht="12.75"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</row>
    <row r="2405" spans="6:17" ht="12.75"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</row>
    <row r="2406" spans="6:17" ht="12.75"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</row>
    <row r="2407" spans="6:17" ht="12.75"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</row>
    <row r="2408" spans="6:17" ht="12.75"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</row>
    <row r="2409" spans="6:17" ht="12.75"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</row>
    <row r="2410" spans="6:17" ht="12.75"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</row>
    <row r="2411" spans="6:17" ht="12.75"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</row>
    <row r="2412" spans="6:17" ht="12.75"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</row>
    <row r="2413" spans="6:17" ht="12.75"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</row>
    <row r="2414" spans="6:17" ht="12.75"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</row>
    <row r="2415" spans="6:17" ht="12.75"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</row>
    <row r="2416" spans="6:17" ht="12.75"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</row>
    <row r="2417" spans="6:17" ht="12.75"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</row>
    <row r="2418" spans="6:17" ht="12.75"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</row>
    <row r="2419" spans="6:17" ht="12.75"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</row>
    <row r="2420" spans="6:17" ht="12.75"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</row>
    <row r="2421" spans="6:17" ht="12.75"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</row>
    <row r="2422" spans="6:17" ht="12.75"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</row>
    <row r="2423" spans="6:17" ht="12.75"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</row>
    <row r="2424" spans="6:17" ht="12.75"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</row>
    <row r="2425" spans="6:17" ht="12.75"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</row>
    <row r="2426" spans="6:17" ht="12.75"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</row>
    <row r="2427" spans="6:17" ht="12.75"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</row>
    <row r="2428" spans="6:17" ht="12.75"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</row>
    <row r="2429" spans="6:17" ht="12.75"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</row>
    <row r="2430" spans="6:17" ht="12.75"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</row>
    <row r="2431" spans="6:17" ht="12.75"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</row>
    <row r="2432" spans="6:17" ht="12.75"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</row>
    <row r="2433" spans="6:17" ht="12.75"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</row>
    <row r="2434" spans="6:17" ht="12.75"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</row>
    <row r="2435" spans="6:17" ht="12.75"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</row>
    <row r="2436" spans="6:17" ht="12.75"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</row>
    <row r="2437" spans="6:17" ht="12.75"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</row>
    <row r="2438" spans="6:17" ht="12.75"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</row>
    <row r="2439" spans="6:17" ht="12.75"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</row>
    <row r="2440" spans="6:17" ht="12.75"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</row>
    <row r="2441" spans="6:17" ht="12.75"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</row>
    <row r="2442" spans="6:17" ht="12.75"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</row>
    <row r="2443" spans="6:17" ht="12.75"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</row>
    <row r="2444" spans="6:17" ht="12.75"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</row>
    <row r="2445" spans="6:17" ht="12.75"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</row>
    <row r="2446" spans="6:17" ht="12.75"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</row>
    <row r="2447" spans="6:17" ht="12.75"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</row>
    <row r="2448" spans="6:17" ht="12.75"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</row>
    <row r="2449" spans="6:17" ht="12.75"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</row>
    <row r="2450" spans="6:17" ht="12.75"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</row>
    <row r="2451" spans="6:17" ht="12.75"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</row>
    <row r="2452" spans="6:17" ht="12.75"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</row>
    <row r="2453" spans="6:17" ht="12.75"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</row>
    <row r="2454" spans="6:17" ht="12.75"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</row>
    <row r="2455" spans="6:17" ht="12.75"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</row>
    <row r="2456" spans="6:17" ht="12.75"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</row>
    <row r="2457" spans="6:17" ht="12.75"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</row>
    <row r="2458" spans="6:17" ht="12.75"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</row>
    <row r="2459" spans="6:17" ht="12.75"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</row>
    <row r="2460" spans="6:17" ht="12.75"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</row>
    <row r="2461" spans="6:17" ht="12.75"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</row>
    <row r="2462" spans="6:17" ht="12.75"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</row>
    <row r="2463" spans="6:17" ht="12.75"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</row>
    <row r="2464" spans="6:17" ht="12.75"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</row>
    <row r="2465" spans="6:17" ht="12.75"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</row>
    <row r="2466" spans="6:17" ht="12.75"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</row>
    <row r="2467" spans="6:17" ht="12.75"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</row>
    <row r="2468" spans="6:17" ht="12.75"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</row>
    <row r="2469" spans="6:17" ht="12.75"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</row>
    <row r="2470" spans="6:17" ht="12.75"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</row>
    <row r="2471" spans="6:17" ht="12.75"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</row>
    <row r="2472" spans="6:17" ht="12.75"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</row>
    <row r="2473" spans="6:17" ht="12.75"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</row>
    <row r="2474" spans="6:17" ht="12.75"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</row>
    <row r="2475" spans="6:17" ht="12.75"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</row>
    <row r="2476" spans="6:17" ht="12.75"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</row>
    <row r="2477" spans="6:17" ht="12.75"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</row>
    <row r="2478" spans="6:17" ht="12.75"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</row>
    <row r="2479" spans="6:17" ht="12.75"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</row>
    <row r="2480" spans="6:17" ht="12.75"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</row>
    <row r="2481" spans="6:17" ht="12.75"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</row>
    <row r="2482" spans="6:17" ht="12.75"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</row>
    <row r="2483" spans="6:17" ht="12.75"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</row>
    <row r="2484" spans="6:17" ht="12.75"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</row>
    <row r="2485" spans="6:17" ht="12.75"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</row>
    <row r="2486" spans="6:17" ht="12.75"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</row>
    <row r="2487" spans="6:17" ht="12.75"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</row>
    <row r="2488" spans="6:17" ht="12.75"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</row>
    <row r="2489" spans="6:17" ht="12.75"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</row>
    <row r="2490" spans="6:17" ht="12.75"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</row>
    <row r="2491" spans="6:17" ht="12.75"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</row>
    <row r="2492" spans="6:17" ht="12.75"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</row>
    <row r="2493" spans="6:17" ht="12.75"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</row>
    <row r="2494" spans="6:17" ht="12.75"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</row>
    <row r="2495" spans="6:17" ht="12.75"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</row>
    <row r="2496" spans="6:17" ht="12.75"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</row>
    <row r="2497" spans="6:17" ht="12.75"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</row>
    <row r="2498" spans="6:17" ht="12.75"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</row>
    <row r="2499" spans="6:17" ht="12.75"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</row>
    <row r="2500" spans="6:17" ht="12.75"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</row>
    <row r="2501" spans="6:17" ht="12.75"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</row>
    <row r="2502" spans="6:17" ht="12.75"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</row>
    <row r="2503" spans="6:17" ht="12.75"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</row>
    <row r="2504" spans="6:17" ht="12.75"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</row>
    <row r="2505" spans="6:17" ht="12.75"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</row>
    <row r="2506" spans="6:17" ht="12.75"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</row>
    <row r="2507" spans="6:17" ht="12.75"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</row>
    <row r="2508" spans="6:17" ht="12.75"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</row>
    <row r="2509" spans="6:17" ht="12.75"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</row>
    <row r="2510" spans="6:17" ht="12.75"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</row>
    <row r="2511" spans="6:17" ht="12.75"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</row>
    <row r="2512" spans="6:17" ht="12.75"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</row>
    <row r="2513" spans="6:17" ht="12.75"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</row>
    <row r="2514" spans="6:17" ht="12.75"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</row>
    <row r="2515" spans="6:17" ht="12.75"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</row>
    <row r="2516" spans="6:17" ht="12.75"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</row>
    <row r="2517" spans="6:17" ht="12.75"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</row>
    <row r="2518" spans="6:17" ht="12.75"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</row>
    <row r="2519" spans="6:17" ht="12.75"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</row>
    <row r="2520" spans="6:17" ht="12.75"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</row>
    <row r="2521" spans="6:17" ht="12.75"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</row>
    <row r="2522" spans="6:17" ht="12.75"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</row>
    <row r="2523" spans="6:17" ht="12.75"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</row>
    <row r="2524" spans="6:17" ht="12.75"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</row>
    <row r="2525" spans="6:17" ht="12.75"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</row>
    <row r="2526" spans="6:17" ht="12.75"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</row>
    <row r="2527" spans="6:17" ht="12.75"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</row>
    <row r="2528" spans="6:17" ht="12.75"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</row>
    <row r="2529" spans="6:17" ht="12.75"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</row>
    <row r="2530" spans="6:17" ht="12.75"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</row>
    <row r="2531" spans="6:17" ht="12.75"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</row>
    <row r="2532" spans="6:17" ht="12.75"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</row>
    <row r="2533" spans="6:17" ht="12.75"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</row>
    <row r="2534" spans="6:17" ht="12.75"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</row>
    <row r="2535" spans="6:17" ht="12.75"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</row>
    <row r="2536" spans="6:17" ht="12.75"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</row>
    <row r="2537" spans="6:17" ht="12.75"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</row>
    <row r="2538" spans="6:17" ht="12.75"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</row>
    <row r="2539" spans="6:17" ht="12.75"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</row>
    <row r="2540" spans="6:17" ht="12.75"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</row>
    <row r="2541" spans="6:17" ht="12.75"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</row>
    <row r="2542" spans="6:17" ht="12.75"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</row>
    <row r="2543" spans="6:17" ht="12.75"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</row>
    <row r="2544" spans="6:17" ht="12.75"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</row>
    <row r="2545" spans="6:17" ht="12.75"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</row>
    <row r="2546" spans="6:17" ht="12.75"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</row>
    <row r="2547" spans="6:17" ht="12.75"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</row>
    <row r="2548" spans="6:17" ht="12.75"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</row>
    <row r="2549" spans="6:17" ht="12.75"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</row>
    <row r="2550" spans="6:17" ht="12.75"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</row>
    <row r="2551" spans="6:17" ht="12.75"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</row>
    <row r="2552" spans="6:17" ht="12.75"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</row>
    <row r="2553" spans="6:17" ht="12.75"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</row>
    <row r="2554" spans="6:17" ht="12.75"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</row>
    <row r="2555" spans="6:17" ht="12.75"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</row>
    <row r="2556" spans="6:17" ht="12.75"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</row>
    <row r="2557" spans="6:17" ht="12.75"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</row>
    <row r="2558" spans="6:17" ht="12.75"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</row>
    <row r="2559" spans="6:17" ht="12.75"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</row>
    <row r="2560" spans="6:17" ht="12.75"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</row>
    <row r="2561" spans="6:17" ht="12.75"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</row>
    <row r="2562" spans="6:17" ht="12.75"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</row>
    <row r="2563" spans="6:17" ht="12.75"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</row>
    <row r="2564" spans="6:17" ht="12.75"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</row>
    <row r="2565" spans="6:17" ht="12.75"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</row>
    <row r="2566" spans="6:17" ht="12.75"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</row>
    <row r="2567" spans="6:17" ht="12.75"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</row>
    <row r="2568" spans="6:17" ht="12.75"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</row>
    <row r="2569" spans="6:17" ht="12.75"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</row>
    <row r="2570" spans="6:17" ht="12.75"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</row>
    <row r="2571" spans="6:17" ht="12.75"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</row>
    <row r="2572" spans="6:17" ht="12.75"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</row>
    <row r="2573" spans="6:17" ht="12.75"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</row>
    <row r="2574" spans="6:17" ht="12.75"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</row>
    <row r="2575" spans="6:17" ht="12.75"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</row>
    <row r="2576" spans="6:17" ht="12.75"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</row>
    <row r="2577" spans="6:17" ht="12.75"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</row>
    <row r="2578" spans="6:17" ht="12.75"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</row>
    <row r="2579" spans="6:17" ht="12.75"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</row>
    <row r="2580" spans="6:17" ht="12.75"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</row>
    <row r="2581" spans="6:17" ht="12.75"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</row>
    <row r="2582" spans="6:17" ht="12.75"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</row>
    <row r="2583" spans="6:17" ht="12.75"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</row>
    <row r="2584" spans="6:17" ht="12.75"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</row>
    <row r="2585" spans="6:17" ht="12.75"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</row>
    <row r="2586" spans="6:17" ht="12.75"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</row>
    <row r="2587" spans="6:17" ht="12.75"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</row>
    <row r="2588" spans="6:17" ht="12.75"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</row>
    <row r="2589" spans="6:17" ht="12.75"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</row>
    <row r="2590" spans="6:17" ht="12.75"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</row>
    <row r="2591" spans="6:17" ht="12.75"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</row>
    <row r="2592" spans="6:17" ht="12.75"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</row>
    <row r="2593" spans="6:17" ht="12.75"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</row>
    <row r="2594" spans="6:17" ht="12.75"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</row>
    <row r="2595" spans="6:17" ht="12.75"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</row>
    <row r="2596" spans="6:17" ht="12.75"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</row>
    <row r="2597" spans="6:17" ht="12.75"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</row>
    <row r="2598" spans="6:17" ht="12.75"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</row>
    <row r="2599" spans="6:17" ht="12.75"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</row>
    <row r="2600" spans="6:17" ht="12.75"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</row>
    <row r="2601" spans="6:17" ht="12.75"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</row>
    <row r="2602" spans="6:17" ht="12.75"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</row>
    <row r="2603" spans="6:17" ht="12.75"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</row>
    <row r="2604" spans="6:17" ht="12.75"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</row>
    <row r="2605" spans="6:17" ht="12.75"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</row>
    <row r="2606" spans="6:17" ht="12.75"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</row>
    <row r="2607" spans="6:17" ht="12.75"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</row>
    <row r="2608" spans="6:17" ht="12.75"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</row>
    <row r="2609" spans="6:17" ht="12.75"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</row>
    <row r="2610" spans="6:17" ht="12.75"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</row>
    <row r="2611" spans="6:17" ht="12.75"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</row>
    <row r="2612" spans="6:17" ht="12.75"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</row>
    <row r="2613" spans="6:17" ht="12.75"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</row>
    <row r="2614" spans="6:17" ht="12.75"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</row>
    <row r="2615" spans="6:17" ht="12.75"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</row>
    <row r="2616" spans="6:17" ht="12.75"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</row>
    <row r="2617" spans="6:17" ht="12.75"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</row>
    <row r="2618" spans="6:17" ht="12.75"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</row>
    <row r="2619" spans="6:17" ht="12.75"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</row>
    <row r="2620" spans="6:17" ht="12.75"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</row>
    <row r="2621" spans="6:17" ht="12.75"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</row>
    <row r="2622" spans="6:17" ht="12.75"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</row>
    <row r="2623" spans="6:17" ht="12.75"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</row>
    <row r="2624" spans="6:17" ht="12.75"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</row>
    <row r="2625" spans="6:17" ht="12.75"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</row>
    <row r="2626" spans="6:17" ht="12.75"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</row>
    <row r="2627" spans="6:17" ht="12.75"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</row>
    <row r="2628" spans="6:17" ht="12.75"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</row>
    <row r="2629" spans="6:17" ht="12.75"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</row>
    <row r="2630" spans="6:17" ht="12.75"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</row>
    <row r="2631" spans="6:17" ht="12.75"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</row>
    <row r="2632" spans="6:17" ht="12.75"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</row>
    <row r="2633" spans="6:17" ht="12.75"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</row>
    <row r="2634" spans="6:17" ht="12.75"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</row>
    <row r="2635" spans="6:17" ht="12.75"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</row>
    <row r="2636" spans="6:17" ht="12.75"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</row>
    <row r="2637" spans="6:17" ht="12.75"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</row>
    <row r="2638" spans="6:17" ht="12.75"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</row>
    <row r="2639" spans="6:17" ht="12.75"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</row>
    <row r="2640" spans="6:17" ht="12.75"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</row>
    <row r="2641" spans="6:17" ht="12.75"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</row>
    <row r="2642" spans="6:17" ht="12.75"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</row>
    <row r="2643" spans="6:17" ht="12.75"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</row>
    <row r="2644" spans="6:17" ht="12.75"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</row>
    <row r="2645" spans="6:17" ht="12.75"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</row>
    <row r="2646" spans="6:17" ht="12.75"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</row>
    <row r="2647" spans="6:17" ht="12.75"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</row>
    <row r="2648" spans="6:17" ht="12.75"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</row>
    <row r="2649" spans="6:17" ht="12.75"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</row>
    <row r="2650" spans="6:17" ht="12.75"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</row>
    <row r="2651" spans="6:17" ht="12.75"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</row>
    <row r="2652" spans="6:17" ht="12.75"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</row>
    <row r="2653" spans="6:17" ht="12.75"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</row>
    <row r="2654" spans="6:17" ht="12.75"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</row>
    <row r="2655" spans="6:17" ht="12.75"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</row>
    <row r="2656" spans="6:17" ht="12.75"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</row>
    <row r="2657" spans="6:17" ht="12.75"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</row>
    <row r="2658" spans="6:17" ht="12.75"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</row>
    <row r="2659" spans="6:17" ht="12.75"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</row>
    <row r="2660" spans="6:17" ht="12.75"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</row>
    <row r="2661" spans="6:17" ht="12.75"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</row>
    <row r="2662" spans="6:17" ht="12.75"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</row>
    <row r="2663" spans="6:17" ht="12.75"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</row>
    <row r="2664" spans="6:17" ht="12.75"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</row>
    <row r="2665" spans="6:17" ht="12.75"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</row>
    <row r="2666" spans="6:17" ht="12.75"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</row>
    <row r="2667" spans="6:17" ht="12.75"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</row>
    <row r="2668" spans="6:17" ht="12.75"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</row>
    <row r="2669" spans="6:17" ht="12.75"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</row>
    <row r="2670" spans="6:17" ht="12.75"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</row>
    <row r="2671" spans="6:17" ht="12.75"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</row>
    <row r="2672" spans="6:17" ht="12.75"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</row>
    <row r="2673" spans="6:17" ht="12.75"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</row>
    <row r="2674" spans="6:17" ht="12.75"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</row>
    <row r="2675" spans="6:17" ht="12.75"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</row>
    <row r="2676" spans="6:17" ht="12.75"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</row>
    <row r="2677" spans="6:17" ht="12.75"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</row>
    <row r="2678" spans="6:17" ht="12.75"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</row>
    <row r="2679" spans="6:17" ht="12.75"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</row>
    <row r="2680" spans="6:17" ht="12.75"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</row>
    <row r="2681" spans="6:17" ht="12.75"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</row>
    <row r="2682" spans="6:17" ht="12.75"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</row>
    <row r="2683" spans="6:17" ht="12.75"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</row>
    <row r="2684" spans="6:17" ht="12.75"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</row>
    <row r="2685" spans="6:17" ht="12.75"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</row>
    <row r="2686" spans="6:17" ht="12.75"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</row>
    <row r="2687" spans="6:17" ht="12.75"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</row>
    <row r="2688" spans="6:17" ht="12.75"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</row>
    <row r="2689" spans="6:17" ht="12.75"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</row>
    <row r="2690" spans="6:17" ht="12.75"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</row>
    <row r="2691" spans="6:17" ht="12.75"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</row>
    <row r="2692" spans="6:17" ht="12.75"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</row>
    <row r="2693" spans="6:17" ht="12.75"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</row>
    <row r="2694" spans="6:17" ht="12.75"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</row>
    <row r="2695" spans="6:17" ht="12.75"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</row>
    <row r="2696" spans="6:17" ht="12.75"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</row>
    <row r="2697" spans="6:17" ht="12.75"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</row>
    <row r="2698" spans="6:17" ht="12.75"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</row>
    <row r="2699" spans="6:17" ht="12.75"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</row>
    <row r="2700" spans="6:17" ht="12.75"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</row>
    <row r="2701" spans="6:17" ht="12.75"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</row>
    <row r="2702" spans="6:17" ht="12.75"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</row>
    <row r="2703" spans="6:17" ht="12.75"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</row>
    <row r="2704" spans="6:17" ht="12.75"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</row>
    <row r="2705" spans="6:17" ht="12.75"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</row>
    <row r="2706" spans="6:17" ht="12.75"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</row>
    <row r="2707" spans="6:17" ht="12.75"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</row>
    <row r="2708" spans="6:17" ht="12.75"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</row>
    <row r="2709" spans="6:17" ht="12.75"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</row>
    <row r="2710" spans="6:17" ht="12.75"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</row>
    <row r="2711" spans="6:17" ht="12.75"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</row>
    <row r="2712" spans="6:17" ht="12.75"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</row>
    <row r="2713" spans="6:17" ht="12.75"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</row>
    <row r="2714" spans="6:17" ht="12.75"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</row>
    <row r="2715" spans="6:17" ht="12.75"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</row>
    <row r="2716" spans="6:17" ht="12.75"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</row>
    <row r="2717" spans="6:17" ht="12.75"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</row>
    <row r="2718" spans="6:17" ht="12.75"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</row>
    <row r="2719" spans="6:17" ht="12.75"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</row>
    <row r="2720" spans="6:17" ht="12.75"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</row>
    <row r="2721" spans="6:17" ht="12.75"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</row>
    <row r="2722" spans="6:17" ht="12.75"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</row>
    <row r="2723" spans="6:17" ht="12.75"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</row>
    <row r="2724" spans="6:17" ht="12.75"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</row>
    <row r="2725" spans="6:17" ht="12.75"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</row>
    <row r="2726" spans="6:17" ht="12.75"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</row>
    <row r="2727" spans="6:17" ht="12.75"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</row>
    <row r="2728" spans="6:17" ht="12.75"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</row>
    <row r="2729" spans="6:17" ht="12.75"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</row>
    <row r="2730" spans="6:17" ht="12.75"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</row>
    <row r="2731" spans="6:17" ht="12.75"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</row>
    <row r="2732" spans="6:17" ht="12.75"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</row>
    <row r="2733" spans="6:17" ht="12.75"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</row>
    <row r="2734" spans="6:17" ht="12.75"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</row>
    <row r="2735" spans="6:17" ht="12.75"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</row>
    <row r="2736" spans="6:17" ht="12.75"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</row>
    <row r="2737" spans="6:17" ht="12.75"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</row>
    <row r="2738" spans="6:17" ht="12.75"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</row>
    <row r="2739" spans="6:17" ht="12.75"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</row>
    <row r="2740" spans="6:17" ht="12.75"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</row>
    <row r="2741" spans="6:17" ht="12.75"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</row>
    <row r="2742" spans="6:17" ht="12.75"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</row>
    <row r="2743" spans="6:17" ht="12.75"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</row>
    <row r="2744" spans="6:17" ht="12.75"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</row>
    <row r="2745" spans="6:17" ht="12.75"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</row>
    <row r="2746" spans="6:17" ht="12.75"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</row>
    <row r="2747" spans="6:17" ht="12.75"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</row>
    <row r="2748" spans="6:17" ht="12.75"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</row>
    <row r="2749" spans="6:17" ht="12.75"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</row>
    <row r="2750" spans="6:17" ht="12.75"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</row>
    <row r="2751" spans="6:17" ht="12.75"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</row>
    <row r="2752" spans="6:17" ht="12.75"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</row>
    <row r="2753" spans="6:17" ht="12.75"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</row>
    <row r="2754" spans="6:17" ht="12.75"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</row>
    <row r="2755" spans="6:17" ht="12.75"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</row>
    <row r="2756" spans="6:17" ht="12.75"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</row>
    <row r="2757" spans="6:17" ht="12.75"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</row>
    <row r="2758" spans="6:17" ht="12.75"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</row>
    <row r="2759" spans="6:17" ht="12.75"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</row>
    <row r="2760" spans="6:17" ht="12.75"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</row>
    <row r="2761" spans="6:17" ht="12.75"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</row>
    <row r="2762" spans="6:17" ht="12.75"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</row>
    <row r="2763" spans="6:17" ht="12.75"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</row>
    <row r="2764" spans="6:17" ht="12.75"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</row>
    <row r="2765" spans="6:17" ht="12.75"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</row>
    <row r="2766" spans="6:17" ht="12.75"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</row>
    <row r="2767" spans="6:17" ht="12.75"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</row>
    <row r="2768" spans="6:17" ht="12.75"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</row>
    <row r="2769" spans="6:17" ht="12.75"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</row>
    <row r="2770" spans="6:17" ht="12.75"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</row>
    <row r="2771" spans="6:17" ht="12.75"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</row>
    <row r="2772" spans="6:17" ht="12.75"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</row>
    <row r="2773" spans="6:17" ht="12.75"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</row>
    <row r="2774" spans="6:17" ht="12.75"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</row>
    <row r="2775" spans="6:17" ht="12.75"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</row>
    <row r="2776" spans="6:17" ht="12.75"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</row>
    <row r="2777" spans="6:17" ht="12.75"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</row>
    <row r="2778" spans="6:17" ht="12.75"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</row>
    <row r="2779" spans="6:17" ht="12.75"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</row>
    <row r="2780" spans="6:17" ht="12.75"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</row>
    <row r="2781" spans="6:17" ht="12.75"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</row>
    <row r="2782" spans="6:17" ht="12.75"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</row>
    <row r="2783" spans="6:17" ht="12.75"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</row>
    <row r="2784" spans="6:17" ht="12.75"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</row>
    <row r="2785" spans="6:17" ht="12.75"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</row>
    <row r="2786" spans="6:17" ht="12.75"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</row>
    <row r="2787" spans="6:17" ht="12.75"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</row>
    <row r="2788" spans="6:17" ht="12.75"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</row>
    <row r="2789" spans="6:17" ht="12.75"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</row>
    <row r="2790" spans="6:17" ht="12.75"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</row>
    <row r="2791" spans="6:17" ht="12.75"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</row>
    <row r="2792" spans="6:17" ht="12.75"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</row>
    <row r="2793" spans="6:17" ht="12.75"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</row>
    <row r="2794" spans="6:17" ht="12.75"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</row>
    <row r="2795" spans="6:17" ht="12.75"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</row>
    <row r="2796" spans="6:17" ht="12.75"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</row>
    <row r="2797" spans="6:17" ht="12.75"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</row>
    <row r="2798" spans="6:17" ht="12.75"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</row>
    <row r="2799" spans="6:17" ht="12.75"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</row>
    <row r="2800" spans="6:17" ht="12.75"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</row>
    <row r="2801" spans="6:17" ht="12.75"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</row>
    <row r="2802" spans="6:17" ht="12.75"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</row>
    <row r="2803" spans="6:17" ht="12.75"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</row>
    <row r="2804" spans="6:17" ht="12.75"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</row>
    <row r="2805" spans="6:17" ht="12.75"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</row>
    <row r="2806" spans="6:17" ht="12.75"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</row>
    <row r="2807" spans="6:17" ht="12.75"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</row>
    <row r="2808" spans="6:17" ht="12.75"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</row>
    <row r="2809" spans="6:17" ht="12.75"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</row>
    <row r="2810" spans="6:17" ht="12.75"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</row>
    <row r="2811" spans="6:17" ht="12.75"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</row>
    <row r="2812" spans="6:17" ht="12.75"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</row>
    <row r="2813" spans="6:17" ht="12.75"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</row>
    <row r="2814" spans="6:17" ht="12.75"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</row>
    <row r="2815" spans="6:17" ht="12.75"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</row>
    <row r="2816" spans="6:17" ht="12.75"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</row>
    <row r="2817" spans="6:17" ht="12.75"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</row>
    <row r="2818" spans="6:17" ht="12.75"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</row>
    <row r="2819" spans="6:17" ht="12.75"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</row>
    <row r="2820" spans="6:17" ht="12.75"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</row>
    <row r="2821" spans="6:17" ht="12.75"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</row>
    <row r="2822" spans="6:17" ht="12.75"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</row>
    <row r="2823" spans="6:17" ht="12.75"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</row>
    <row r="2824" spans="6:17" ht="12.75"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</row>
    <row r="2825" spans="6:17" ht="12.75"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</row>
    <row r="2826" spans="6:17" ht="12.75"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</row>
    <row r="2827" spans="6:17" ht="12.75"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</row>
    <row r="2828" spans="6:17" ht="12.75"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</row>
    <row r="2829" spans="6:17" ht="12.75"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</row>
    <row r="2830" spans="6:17" ht="12.75"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</row>
    <row r="2831" spans="6:17" ht="12.75"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</row>
    <row r="2832" spans="6:17" ht="12.75"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</row>
    <row r="2833" spans="6:17" ht="12.75"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</row>
    <row r="2834" spans="6:17" ht="12.75"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</row>
    <row r="2835" spans="6:17" ht="12.75"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</row>
    <row r="2836" spans="6:17" ht="12.75"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</row>
    <row r="2837" spans="6:17" ht="12.75"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</row>
    <row r="2838" spans="6:17" ht="12.75"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</row>
    <row r="2839" spans="6:17" ht="12.75"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</row>
    <row r="2840" spans="6:17" ht="12.75"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</row>
    <row r="2841" spans="6:17" ht="12.75"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</row>
    <row r="2842" spans="6:17" ht="12.75"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</row>
    <row r="2843" spans="6:17" ht="12.75"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</row>
    <row r="2844" spans="6:17" ht="12.75"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</row>
    <row r="2845" spans="6:17" ht="12.75"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</row>
    <row r="2846" spans="6:17" ht="12.75"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</row>
    <row r="2847" spans="6:17" ht="12.75"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</row>
    <row r="2848" spans="6:17" ht="12.75"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</row>
    <row r="2849" spans="6:17" ht="12.75"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</row>
    <row r="2850" spans="6:17" ht="12.75"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</row>
    <row r="2851" spans="6:17" ht="12.75"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</row>
    <row r="2852" spans="6:17" ht="12.75"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</row>
    <row r="2853" spans="6:17" ht="12.75"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</row>
    <row r="2854" spans="6:17" ht="12.75"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</row>
    <row r="2855" spans="6:17" ht="12.75"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</row>
    <row r="2856" spans="6:17" ht="12.75"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</row>
    <row r="2857" spans="6:17" ht="12.75"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</row>
    <row r="2858" spans="6:17" ht="12.75"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</row>
    <row r="2859" spans="6:17" ht="12.75"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</row>
    <row r="2860" spans="6:17" ht="12.75"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</row>
    <row r="2861" spans="6:17" ht="12.75"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</row>
    <row r="2862" spans="6:17" ht="12.75"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</row>
    <row r="2863" spans="6:17" ht="12.75"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</row>
    <row r="2864" spans="6:17" ht="12.75"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</row>
    <row r="2865" spans="6:17" ht="12.75"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</row>
    <row r="2866" spans="6:17" ht="12.75"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</row>
    <row r="2867" spans="6:17" ht="12.75"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</row>
    <row r="2868" spans="6:17" ht="12.75"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</row>
    <row r="2869" spans="6:17" ht="12.75"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</row>
    <row r="2870" spans="6:17" ht="12.75"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</row>
    <row r="2871" spans="6:17" ht="12.75"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</row>
    <row r="2872" spans="6:17" ht="12.75"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</row>
    <row r="2873" spans="6:17" ht="12.75"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</row>
    <row r="2874" spans="6:17" ht="12.75"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</row>
    <row r="2875" spans="6:17" ht="12.75"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</row>
    <row r="2876" spans="6:17" ht="12.75"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</row>
    <row r="2877" spans="6:17" ht="12.75"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</row>
    <row r="2878" spans="6:17" ht="12.75"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</row>
    <row r="2879" spans="6:17" ht="12.75"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</row>
    <row r="2880" spans="6:17" ht="12.75"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</row>
    <row r="2881" spans="6:17" ht="12.75"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</row>
    <row r="2882" spans="6:17" ht="12.75"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</row>
    <row r="2883" spans="6:17" ht="12.75"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</row>
    <row r="2884" spans="6:17" ht="12.75"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</row>
    <row r="2885" spans="6:17" ht="12.75"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</row>
    <row r="2886" spans="6:17" ht="12.75"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</row>
    <row r="2887" spans="6:17" ht="12.75"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</row>
    <row r="2888" spans="6:17" ht="12.75"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</row>
    <row r="2889" spans="6:17" ht="12.75"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</row>
    <row r="2890" spans="6:17" ht="12.75"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</row>
    <row r="2891" spans="6:17" ht="12.75"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</row>
    <row r="2892" spans="6:17" ht="12.75"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</row>
    <row r="2893" spans="6:17" ht="12.75"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</row>
    <row r="2894" spans="6:17" ht="12.75"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</row>
    <row r="2895" spans="6:17" ht="12.75"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</row>
    <row r="2896" spans="6:17" ht="12.75"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</row>
    <row r="2897" spans="6:17" ht="12.75"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</row>
    <row r="2898" spans="6:17" ht="12.75"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</row>
    <row r="2899" spans="6:17" ht="12.75"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</row>
    <row r="2900" spans="6:17" ht="12.75"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</row>
    <row r="2901" spans="6:17" ht="12.75"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</row>
    <row r="2902" spans="6:17" ht="12.75"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</row>
    <row r="2903" spans="6:17" ht="12.75"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</row>
    <row r="2904" spans="6:17" ht="12.75"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</row>
    <row r="2905" spans="6:17" ht="12.75"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</row>
    <row r="2906" spans="6:17" ht="12.75"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</row>
    <row r="2907" spans="6:17" ht="12.75"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</row>
    <row r="2908" spans="6:17" ht="12.75"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</row>
    <row r="2909" spans="6:17" ht="12.75"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</row>
    <row r="2910" spans="6:17" ht="12.75"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</row>
    <row r="2911" spans="6:17" ht="12.75"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</row>
    <row r="2912" spans="6:17" ht="12.75"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</row>
    <row r="2913" spans="6:17" ht="12.75"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</row>
    <row r="2914" spans="6:17" ht="12.75"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</row>
    <row r="2915" spans="6:17" ht="12.75"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</row>
    <row r="2916" spans="6:17" ht="12.75"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</row>
    <row r="2917" spans="6:17" ht="12.75"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</row>
    <row r="2918" spans="6:17" ht="12.75"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</row>
    <row r="2919" spans="6:17" ht="12.75"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</row>
    <row r="2920" spans="6:17" ht="12.75"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</row>
    <row r="2921" spans="6:17" ht="12.75"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</row>
    <row r="2922" spans="6:17" ht="12.75"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</row>
    <row r="2923" spans="6:17" ht="12.75"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</row>
    <row r="2924" spans="6:17" ht="12.75"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</row>
    <row r="2925" spans="6:17" ht="12.75"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</row>
    <row r="2926" spans="6:17" ht="12.75"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</row>
    <row r="2927" spans="6:17" ht="12.75"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</row>
    <row r="2928" spans="6:17" ht="12.75"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</row>
    <row r="2929" spans="6:17" ht="12.75"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</row>
    <row r="2930" spans="6:17" ht="12.75"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</row>
    <row r="2931" spans="6:17" ht="12.75"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</row>
    <row r="2932" spans="6:17" ht="12.75"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</row>
    <row r="2933" spans="6:17" ht="12.75"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</row>
    <row r="2934" spans="6:17" ht="12.75"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</row>
    <row r="2935" spans="6:17" ht="12.75"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</row>
    <row r="2936" spans="6:17" ht="12.75"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</row>
    <row r="2937" spans="6:17" ht="12.75"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</row>
    <row r="2938" spans="6:17" ht="12.75"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</row>
    <row r="2939" spans="6:17" ht="12.75"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</row>
    <row r="2940" spans="6:17" ht="12.75"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</row>
    <row r="2941" spans="6:17" ht="12.75"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</row>
    <row r="2942" spans="6:17" ht="12.75"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</row>
    <row r="2943" spans="6:17" ht="12.75"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</row>
    <row r="2944" spans="6:17" ht="12.75"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</row>
    <row r="2945" spans="6:17" ht="12.75"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</row>
    <row r="2946" spans="6:17" ht="12.75"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</row>
    <row r="2947" spans="6:17" ht="12.75"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</row>
    <row r="2948" spans="6:17" ht="12.75"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</row>
    <row r="2949" spans="6:17" ht="12.75"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</row>
    <row r="2950" spans="6:17" ht="12.75"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</row>
    <row r="2951" spans="6:17" ht="12.75"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</row>
    <row r="2952" spans="6:17" ht="12.75"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</row>
    <row r="2953" spans="6:17" ht="12.75"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</row>
    <row r="2954" spans="6:17" ht="12.75"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</row>
    <row r="2955" spans="6:17" ht="12.75"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</row>
    <row r="2956" spans="6:17" ht="12.75"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</row>
    <row r="2957" spans="6:17" ht="12.75"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</row>
    <row r="2958" spans="6:17" ht="12.75"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</row>
    <row r="2959" spans="6:17" ht="12.75"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</row>
    <row r="2960" spans="6:17" ht="12.75"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</row>
    <row r="2961" spans="6:17" ht="12.75"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</row>
    <row r="2962" spans="6:17" ht="12.75"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</row>
    <row r="2963" spans="6:17" ht="12.75"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</row>
    <row r="2964" spans="6:17" ht="12.75"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</row>
    <row r="2965" spans="6:17" ht="12.75"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</row>
    <row r="2966" spans="6:17" ht="12.75"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</row>
    <row r="2967" spans="6:17" ht="12.75"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</row>
    <row r="2968" spans="6:17" ht="12.75"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</row>
    <row r="2969" spans="6:17" ht="12.75"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</row>
    <row r="2970" spans="6:17" ht="12.75"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</row>
    <row r="2971" spans="6:17" ht="12.75"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</row>
    <row r="2972" spans="6:17" ht="12.75"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</row>
    <row r="2973" spans="6:17" ht="12.75"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</row>
    <row r="2974" spans="6:17" ht="12.75"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</row>
    <row r="2975" spans="6:17" ht="12.75"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</row>
    <row r="2976" spans="6:17" ht="12.75"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</row>
    <row r="2977" spans="6:17" ht="12.75"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</row>
    <row r="2978" spans="6:17" ht="12.75"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</row>
    <row r="2979" spans="6:17" ht="12.75"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</row>
    <row r="2980" spans="6:17" ht="12.75"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</row>
    <row r="2981" spans="6:17" ht="12.75"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</row>
    <row r="2982" spans="6:17" ht="12.75"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</row>
    <row r="2983" spans="6:17" ht="12.75"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</row>
    <row r="2984" spans="6:17" ht="12.75"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</row>
    <row r="2985" spans="6:17" ht="12.75"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</row>
    <row r="2986" spans="6:17" ht="12.75"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</row>
    <row r="2987" spans="6:17" ht="12.75"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</row>
    <row r="2988" spans="6:17" ht="12.75"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</row>
    <row r="2989" spans="6:17" ht="12.75"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</row>
    <row r="2990" spans="6:17" ht="12.75"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</row>
    <row r="2991" spans="6:17" ht="12.75"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</row>
    <row r="2992" spans="6:17" ht="12.75"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</row>
    <row r="2993" spans="6:17" ht="12.75"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</row>
    <row r="2994" spans="6:17" ht="12.75"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</row>
    <row r="2995" spans="6:17" ht="12.75"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</row>
    <row r="2996" spans="6:17" ht="12.75"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</row>
    <row r="2997" spans="6:17" ht="12.75"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</row>
    <row r="2998" spans="6:17" ht="12.75"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</row>
    <row r="2999" spans="6:17" ht="12.75"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</row>
    <row r="3000" spans="6:17" ht="12.75"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</row>
    <row r="3001" spans="6:17" ht="12.75"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</row>
    <row r="3002" spans="6:17" ht="12.75"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</row>
    <row r="3003" spans="6:17" ht="12.75"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</row>
    <row r="3004" spans="6:17" ht="12.75"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</row>
    <row r="3005" spans="6:17" ht="12.75"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</row>
    <row r="3006" spans="6:17" ht="12.75"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</row>
    <row r="3007" spans="6:17" ht="12.75"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</row>
    <row r="3008" spans="6:17" ht="12.75"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</row>
    <row r="3009" spans="6:17" ht="12.75"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</row>
    <row r="3010" spans="6:17" ht="12.75"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</row>
    <row r="3011" spans="6:17" ht="12.75"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</row>
    <row r="3012" spans="6:17" ht="12.75"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</row>
    <row r="3013" spans="6:17" ht="12.75"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</row>
    <row r="3014" spans="6:17" ht="12.75"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</row>
    <row r="3015" spans="6:17" ht="12.75"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</row>
    <row r="3016" spans="6:17" ht="12.75"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</row>
    <row r="3017" spans="6:17" ht="12.75"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</row>
    <row r="3018" spans="6:17" ht="12.75"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</row>
    <row r="3019" spans="6:17" ht="12.75"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</row>
    <row r="3020" spans="6:17" ht="12.75"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</row>
    <row r="3021" spans="6:17" ht="12.75"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</row>
    <row r="3022" spans="6:17" ht="12.75"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</row>
    <row r="3023" spans="6:17" ht="12.75"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</row>
    <row r="3024" spans="6:17" ht="12.75"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</row>
    <row r="3025" spans="6:17" ht="12.75"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</row>
    <row r="3026" spans="6:17" ht="12.75"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</row>
    <row r="3027" spans="6:17" ht="12.75"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</row>
    <row r="3028" spans="6:17" ht="12.75"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</row>
    <row r="3029" spans="6:17" ht="12.75"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</row>
    <row r="3030" spans="6:17" ht="12.75"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</row>
    <row r="3031" spans="6:17" ht="12.75"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</row>
    <row r="3032" spans="6:17" ht="12.75"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</row>
    <row r="3033" spans="6:17" ht="12.75"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</row>
    <row r="3034" spans="6:17" ht="12.75"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</row>
    <row r="3035" spans="6:17" ht="12.75"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</row>
    <row r="3036" spans="6:17" ht="12.75"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</row>
    <row r="3037" spans="6:17" ht="12.75"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</row>
    <row r="3038" spans="6:17" ht="12.75"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</row>
    <row r="3039" spans="6:17" ht="12.75"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</row>
    <row r="3040" spans="6:17" ht="12.75"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</row>
    <row r="3041" spans="6:17" ht="12.75"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</row>
    <row r="3042" spans="6:17" ht="12.75"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</row>
    <row r="3043" spans="6:17" ht="12.75"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</row>
    <row r="3044" spans="6:17" ht="12.75"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</row>
    <row r="3045" spans="6:17" ht="12.75"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</row>
    <row r="3046" spans="6:17" ht="12.75"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</row>
    <row r="3047" spans="6:17" ht="12.75"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</row>
    <row r="3048" spans="6:17" ht="12.75"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</row>
    <row r="3049" spans="6:17" ht="12.75"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</row>
    <row r="3050" spans="6:17" ht="12.75"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</row>
    <row r="3051" spans="6:17" ht="12.75"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</row>
    <row r="3052" spans="6:17" ht="12.75"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</row>
    <row r="3053" spans="6:17" ht="12.75"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</row>
    <row r="3054" spans="6:17" ht="12.75"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</row>
    <row r="3055" spans="6:17" ht="12.75"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</row>
    <row r="3056" spans="6:17" ht="12.75"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</row>
    <row r="3057" spans="6:17" ht="12.75"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</row>
    <row r="3058" spans="6:17" ht="12.75"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</row>
    <row r="3059" spans="6:17" ht="12.75"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</row>
    <row r="3060" spans="6:17" ht="12.75"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</row>
    <row r="3061" spans="6:17" ht="12.75"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</row>
    <row r="3062" spans="6:17" ht="12.75"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</row>
    <row r="3063" spans="6:17" ht="12.75"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</row>
    <row r="3064" spans="6:17" ht="12.75"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</row>
    <row r="3065" spans="6:17" ht="12.75"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</row>
    <row r="3066" spans="6:17" ht="12.75"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</row>
    <row r="3067" spans="6:17" ht="12.75"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</row>
    <row r="3068" spans="6:17" ht="12.75"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</row>
    <row r="3069" spans="6:17" ht="12.75"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</row>
    <row r="3070" spans="6:17" ht="12.75"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</row>
    <row r="3071" spans="6:17" ht="12.75"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</row>
    <row r="3072" spans="6:17" ht="12.75"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</row>
    <row r="3073" spans="6:17" ht="12.75"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</row>
    <row r="3074" spans="6:17" ht="12.75"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</row>
    <row r="3075" spans="6:17" ht="12.75"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</row>
    <row r="3076" spans="6:17" ht="12.75"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</row>
    <row r="3077" spans="6:17" ht="12.75"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</row>
    <row r="3078" spans="6:17" ht="12.75"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</row>
    <row r="3079" spans="6:17" ht="12.75"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</row>
    <row r="3080" spans="6:17" ht="12.75"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</row>
    <row r="3081" spans="6:17" ht="12.75"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</row>
    <row r="3082" spans="6:17" ht="12.75"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</row>
    <row r="3083" spans="6:17" ht="12.75"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</row>
    <row r="3084" spans="6:17" ht="12.75"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</row>
    <row r="3085" spans="6:17" ht="12.75"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</row>
    <row r="3086" spans="6:17" ht="12.75"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</row>
    <row r="3087" spans="6:17" ht="12.75"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</row>
    <row r="3088" spans="6:17" ht="12.75"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</row>
    <row r="3089" spans="6:17" ht="12.75"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</row>
    <row r="3090" spans="6:17" ht="12.75"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</row>
    <row r="3091" spans="6:17" ht="12.75"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</row>
    <row r="3092" spans="6:17" ht="12.75"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</row>
    <row r="3093" spans="6:17" ht="12.75"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</row>
    <row r="3094" spans="6:17" ht="12.75"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</row>
    <row r="3095" spans="6:17" ht="12.75"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</row>
    <row r="3096" spans="6:17" ht="12.75"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</row>
    <row r="3097" spans="6:17" ht="12.75"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</row>
    <row r="3098" spans="6:17" ht="12.75"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</row>
    <row r="3099" spans="6:17" ht="12.75"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</row>
    <row r="3100" spans="6:17" ht="12.75"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</row>
    <row r="3101" spans="6:17" ht="12.75"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</row>
    <row r="3102" spans="6:17" ht="12.75"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</row>
    <row r="3103" spans="6:17" ht="12.75"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</row>
    <row r="3104" spans="6:17" ht="12.75"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</row>
    <row r="3105" spans="6:17" ht="12.75"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</row>
    <row r="3106" spans="6:17" ht="12.75"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</row>
    <row r="3107" spans="6:17" ht="12.75"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</row>
    <row r="3108" spans="6:17" ht="12.75"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</row>
    <row r="3109" spans="6:17" ht="12.75"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</row>
    <row r="3110" spans="6:17" ht="12.75"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</row>
    <row r="3111" spans="6:17" ht="12.75"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</row>
    <row r="3112" spans="6:17" ht="12.75"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</row>
    <row r="3113" spans="6:17" ht="12.75"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</row>
    <row r="3114" spans="6:17" ht="12.75"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</row>
    <row r="3115" spans="6:17" ht="12.75"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</row>
    <row r="3116" spans="6:17" ht="12.75"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</row>
    <row r="3117" spans="6:17" ht="12.75"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</row>
    <row r="3118" spans="6:17" ht="12.75"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</row>
    <row r="3119" spans="6:17" ht="12.75"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</row>
    <row r="3120" spans="6:17" ht="12.75"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</row>
    <row r="3121" spans="6:17" ht="12.75"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</row>
    <row r="3122" spans="6:17" ht="12.75"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</row>
    <row r="3123" spans="6:17" ht="12.75"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</row>
    <row r="3124" spans="6:17" ht="12.75"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</row>
    <row r="3125" spans="6:17" ht="12.75"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</row>
    <row r="3126" spans="6:17" ht="12.75"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</row>
    <row r="3127" spans="6:17" ht="12.75"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</row>
    <row r="3128" spans="6:17" ht="12.75"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</row>
    <row r="3129" spans="6:17" ht="12.75"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</row>
    <row r="3130" spans="6:17" ht="12.75"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</row>
    <row r="3131" spans="6:17" ht="12.75"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</row>
    <row r="3132" spans="6:17" ht="12.75"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</row>
    <row r="3133" spans="6:17" ht="12.75"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</row>
    <row r="3134" spans="6:17" ht="12.75"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</row>
    <row r="3135" spans="6:17" ht="12.75"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</row>
    <row r="3136" spans="6:17" ht="12.75"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</row>
    <row r="3137" spans="6:17" ht="12.75"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</row>
    <row r="3138" spans="6:17" ht="12.75"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</row>
    <row r="3139" spans="6:17" ht="12.75"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</row>
    <row r="3140" spans="6:17" ht="12.75"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</row>
    <row r="3141" spans="6:17" ht="12.75"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</row>
    <row r="3142" spans="6:17" ht="12.75"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</row>
    <row r="3143" spans="6:17" ht="12.75"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</row>
    <row r="3144" spans="6:17" ht="12.75"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</row>
    <row r="3145" spans="6:17" ht="12.75"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</row>
    <row r="3146" spans="6:17" ht="12.75"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</row>
    <row r="3147" spans="6:17" ht="12.75"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</row>
    <row r="3148" spans="6:17" ht="12.75"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</row>
    <row r="3149" spans="6:17" ht="12.75"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</row>
    <row r="3150" spans="6:17" ht="12.75"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</row>
    <row r="3151" spans="6:17" ht="12.75"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</row>
    <row r="3152" spans="6:17" ht="12.75"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</row>
    <row r="3153" spans="6:17" ht="12.75"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</row>
    <row r="3154" spans="6:17" ht="12.75"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</row>
    <row r="3155" spans="6:17" ht="12.75"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</row>
    <row r="3156" spans="6:17" ht="12.75"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</row>
    <row r="3157" spans="6:17" ht="12.75"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</row>
    <row r="3158" spans="6:17" ht="12.75"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</row>
    <row r="3159" spans="6:17" ht="12.75"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</row>
    <row r="3160" spans="6:17" ht="12.75"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</row>
    <row r="3161" spans="6:17" ht="12.75"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</row>
    <row r="3162" spans="6:17" ht="12.75"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</row>
    <row r="3163" spans="6:17" ht="12.75"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</row>
    <row r="3164" spans="6:17" ht="12.75"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</row>
    <row r="3165" spans="6:17" ht="12.75"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</row>
    <row r="3166" spans="6:17" ht="12.75"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</row>
    <row r="3167" spans="6:17" ht="12.75"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</row>
    <row r="3168" spans="6:17" ht="12.75"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</row>
    <row r="3169" spans="6:17" ht="12.75"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</row>
    <row r="3170" spans="6:17" ht="12.75"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</row>
    <row r="3171" spans="6:17" ht="12.75"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</row>
    <row r="3172" spans="6:17" ht="12.75"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</row>
    <row r="3173" spans="6:17" ht="12.75"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</row>
    <row r="3174" spans="6:17" ht="12.75"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</row>
    <row r="3175" spans="6:17" ht="12.75"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</row>
    <row r="3176" spans="6:17" ht="12.75"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</row>
    <row r="3177" spans="6:17" ht="12.75"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</row>
    <row r="3178" spans="6:17" ht="12.75"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</row>
    <row r="3179" spans="6:17" ht="12.75"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</row>
    <row r="3180" spans="6:17" ht="12.75"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</row>
    <row r="3181" spans="6:17" ht="12.75"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</row>
    <row r="3182" spans="6:17" ht="12.75"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</row>
    <row r="3183" spans="6:17" ht="12.75"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</row>
    <row r="3184" spans="6:17" ht="12.75"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</row>
    <row r="3185" spans="6:17" ht="12.75"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</row>
    <row r="3186" spans="6:17" ht="12.75"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</row>
    <row r="3187" spans="6:17" ht="12.75"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</row>
    <row r="3188" spans="6:17" ht="12.75"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</row>
    <row r="3189" spans="6:17" ht="12.75"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</row>
    <row r="3190" spans="6:17" ht="12.75"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</row>
    <row r="3191" spans="6:17" ht="12.75"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</row>
    <row r="3192" spans="6:17" ht="12.75"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</row>
    <row r="3193" spans="6:17" ht="12.75"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</row>
    <row r="3194" spans="6:17" ht="12.75"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</row>
    <row r="3195" spans="6:17" ht="12.75"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</row>
    <row r="3196" spans="6:17" ht="12.75"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</row>
    <row r="3197" spans="6:17" ht="12.75"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</row>
    <row r="3198" spans="6:17" ht="12.75"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</row>
    <row r="3199" spans="6:17" ht="12.75"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</row>
    <row r="3200" spans="6:17" ht="12.75"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</row>
    <row r="3201" spans="6:17" ht="12.75"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</row>
    <row r="3202" spans="6:17" ht="12.75"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</row>
    <row r="3203" spans="6:17" ht="12.75"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</row>
    <row r="3204" spans="6:17" ht="12.75"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</row>
    <row r="3205" spans="6:17" ht="12.75"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</row>
    <row r="3206" spans="6:17" ht="12.75"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</row>
    <row r="3207" spans="6:17" ht="12.75"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</row>
    <row r="3208" spans="6:17" ht="12.75"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</row>
    <row r="3209" spans="6:17" ht="12.75"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</row>
    <row r="3210" spans="6:17" ht="12.75"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</row>
    <row r="3211" spans="6:17" ht="12.75"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</row>
    <row r="3212" spans="6:17" ht="12.75"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</row>
    <row r="3213" spans="6:17" ht="12.75"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</row>
    <row r="3214" spans="6:17" ht="12.75"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</row>
    <row r="3215" spans="6:17" ht="12.75"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</row>
    <row r="3216" spans="6:17" ht="12.75"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</row>
    <row r="3217" spans="6:17" ht="12.75"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</row>
    <row r="3218" spans="6:17" ht="12.75"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</row>
    <row r="3219" spans="6:17" ht="12.75"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</row>
    <row r="3220" spans="6:17" ht="12.75"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</row>
    <row r="3221" spans="6:17" ht="12.75"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</row>
    <row r="3222" spans="6:17" ht="12.75"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</row>
    <row r="3223" spans="6:17" ht="12.75"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</row>
    <row r="3224" spans="6:17" ht="12.75"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</row>
    <row r="3225" spans="6:17" ht="12.75"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</row>
    <row r="3226" spans="6:17" ht="12.75"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</row>
    <row r="3227" spans="6:17" ht="12.75"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</row>
    <row r="3228" spans="6:17" ht="12.75"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</row>
    <row r="3229" spans="6:17" ht="12.75"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</row>
    <row r="3230" spans="6:17" ht="12.75"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</row>
    <row r="3231" spans="6:17" ht="12.75"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</row>
    <row r="3232" spans="6:17" ht="12.75"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</row>
    <row r="3233" spans="6:17" ht="12.75"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</row>
    <row r="3234" spans="6:17" ht="12.75"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</row>
    <row r="3235" spans="6:17" ht="12.75"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</row>
    <row r="3236" spans="6:17" ht="12.75"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</row>
    <row r="3237" spans="6:17" ht="12.75"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</row>
    <row r="3238" spans="6:17" ht="12.75"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</row>
    <row r="3239" spans="6:17" ht="12.75"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</row>
    <row r="3240" spans="6:17" ht="12.75"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</row>
    <row r="3241" spans="6:17" ht="12.75"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</row>
    <row r="3242" spans="6:17" ht="12.75"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</row>
    <row r="3243" spans="6:17" ht="12.75"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</row>
    <row r="3244" spans="6:17" ht="12.75"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</row>
    <row r="3245" spans="6:17" ht="12.75"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</row>
    <row r="3246" spans="6:17" ht="12.75"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</row>
    <row r="3247" spans="6:17" ht="12.75"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</row>
    <row r="3248" spans="6:17" ht="12.75"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</row>
    <row r="3249" spans="6:17" ht="12.75"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</row>
    <row r="3250" spans="6:17" ht="12.75"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</row>
    <row r="3251" spans="6:17" ht="12.75"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</row>
    <row r="3252" spans="6:17" ht="12.75"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</row>
    <row r="3253" spans="6:17" ht="12.75"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</row>
    <row r="3254" spans="6:17" ht="12.75"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</row>
    <row r="3255" spans="6:17" ht="12.75"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</row>
    <row r="3256" spans="6:17" ht="12.75"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</row>
    <row r="3257" spans="6:17" ht="12.75"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</row>
    <row r="3258" spans="6:17" ht="12.75"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</row>
    <row r="3259" spans="6:17" ht="12.75"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</row>
    <row r="3260" spans="6:17" ht="12.75"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</row>
    <row r="3261" spans="6:17" ht="12.75"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</row>
    <row r="3262" spans="6:17" ht="12.75"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</row>
    <row r="3263" spans="6:17" ht="12.75"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</row>
    <row r="3264" spans="6:17" ht="12.75"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</row>
    <row r="3265" spans="6:17" ht="12.75"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</row>
    <row r="3266" spans="6:17" ht="12.75"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</row>
    <row r="3267" spans="6:17" ht="12.75"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</row>
    <row r="3268" spans="6:17" ht="12.75"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</row>
    <row r="3269" spans="6:17" ht="12.75"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</row>
    <row r="3270" spans="6:17" ht="12.75"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</row>
    <row r="3271" spans="6:17" ht="12.75"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</row>
    <row r="3272" spans="6:17" ht="12.75"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</row>
    <row r="3273" spans="6:17" ht="12.75"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</row>
    <row r="3274" spans="6:17" ht="12.75"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</row>
    <row r="3275" spans="6:17" ht="12.75"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</row>
    <row r="3276" spans="6:17" ht="12.75"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</row>
    <row r="3277" spans="6:17" ht="12.75"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</row>
    <row r="3278" spans="6:17" ht="12.75"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</row>
    <row r="3279" spans="6:17" ht="12.75"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</row>
    <row r="3280" spans="6:17" ht="12.75"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</row>
    <row r="3281" spans="6:17" ht="12.75"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</row>
    <row r="3282" spans="6:17" ht="12.75"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</row>
    <row r="3283" spans="6:17" ht="12.75"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</row>
    <row r="3284" spans="6:17" ht="12.75"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</row>
    <row r="3285" spans="6:17" ht="12.75"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</row>
    <row r="3286" spans="6:17" ht="12.75"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</row>
    <row r="3287" spans="6:17" ht="12.75"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</row>
    <row r="3288" spans="6:17" ht="12.75"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</row>
    <row r="3289" spans="6:17" ht="12.75"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</row>
    <row r="3290" spans="6:17" ht="12.75"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</row>
    <row r="3291" spans="6:17" ht="12.75"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</row>
    <row r="3292" spans="6:17" ht="12.75"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</row>
    <row r="3293" spans="6:17" ht="12.75"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</row>
    <row r="3294" spans="6:17" ht="12.75"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</row>
    <row r="3295" spans="6:17" ht="12.75"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</row>
    <row r="3296" spans="6:17" ht="12.75"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</row>
    <row r="3297" spans="6:17" ht="12.75"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</row>
    <row r="3298" spans="6:17" ht="12.75"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</row>
    <row r="3299" spans="6:17" ht="12.75"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</row>
    <row r="3300" spans="6:17" ht="12.75"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</row>
    <row r="3301" spans="6:17" ht="12.75"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</row>
    <row r="3302" spans="6:17" ht="12.75"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</row>
    <row r="3303" spans="6:17" ht="12.75"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</row>
    <row r="3304" spans="6:17" ht="12.75"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</row>
    <row r="3305" spans="6:17" ht="12.75"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</row>
    <row r="3306" spans="6:17" ht="12.75"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</row>
    <row r="3307" spans="6:17" ht="12.75"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</row>
    <row r="3308" spans="6:17" ht="12.75"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</row>
    <row r="3309" spans="6:17" ht="12.75"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</row>
    <row r="3310" spans="6:17" ht="12.75"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</row>
    <row r="3311" spans="6:17" ht="12.75"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</row>
    <row r="3312" spans="6:17" ht="12.75"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</row>
    <row r="3313" spans="6:17" ht="12.75"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</row>
    <row r="3314" spans="6:17" ht="12.75"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</row>
    <row r="3315" spans="6:17" ht="12.75"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</row>
    <row r="3316" spans="6:17" ht="12.75"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</row>
    <row r="3317" spans="6:17" ht="12.75"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</row>
    <row r="3318" spans="6:17" ht="12.75"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</row>
    <row r="3319" spans="6:17" ht="12.75"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</row>
    <row r="3320" spans="6:17" ht="12.75"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</row>
    <row r="3321" spans="6:17" ht="12.75"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</row>
    <row r="3322" spans="6:17" ht="12.75"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</row>
    <row r="3323" spans="6:17" ht="12.75"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</row>
    <row r="3324" spans="6:17" ht="12.75"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</row>
    <row r="3325" spans="6:17" ht="12.75"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</row>
    <row r="3326" spans="6:17" ht="12.75"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</row>
    <row r="3327" spans="6:17" ht="12.75"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</row>
    <row r="3328" spans="6:17" ht="12.75"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</row>
    <row r="3329" spans="6:17" ht="12.75"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</row>
    <row r="3330" spans="6:17" ht="12.75"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</row>
    <row r="3331" spans="6:17" ht="12.75"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</row>
    <row r="3332" spans="6:17" ht="12.75"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</row>
    <row r="3333" spans="6:17" ht="12.75"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</row>
    <row r="3334" spans="6:17" ht="12.75"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</row>
    <row r="3335" spans="6:17" ht="12.75"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</row>
    <row r="3336" spans="6:17" ht="12.75"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</row>
    <row r="3337" spans="6:17" ht="12.75"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</row>
    <row r="3338" spans="6:17" ht="12.75"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</row>
    <row r="3339" spans="6:17" ht="12.75"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</row>
    <row r="3340" spans="6:17" ht="12.75"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</row>
    <row r="3341" spans="6:17" ht="12.75"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</row>
    <row r="3342" spans="6:17" ht="12.75"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</row>
    <row r="3343" spans="6:17" ht="12.75"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</row>
    <row r="3344" spans="6:17" ht="12.75"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</row>
    <row r="3345" spans="6:17" ht="12.75"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</row>
    <row r="3346" spans="6:17" ht="12.75"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</row>
    <row r="3347" spans="6:17" ht="12.75"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</row>
    <row r="3348" spans="6:17" ht="12.75"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</row>
    <row r="3349" spans="6:17" ht="12.75"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</row>
    <row r="3350" spans="6:17" ht="12.75"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</row>
    <row r="3351" spans="6:17" ht="12.75"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</row>
    <row r="3352" spans="6:17" ht="12.75"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</row>
    <row r="3353" spans="6:17" ht="12.75"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</row>
    <row r="3354" spans="6:17" ht="12.75"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</row>
    <row r="3355" spans="6:17" ht="12.75"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</row>
    <row r="3356" spans="6:17" ht="12.75"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</row>
    <row r="3357" spans="6:17" ht="12.75"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</row>
    <row r="3358" spans="6:17" ht="12.75"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</row>
    <row r="3359" spans="6:17" ht="12.75"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</row>
    <row r="3360" spans="6:17" ht="12.75"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</row>
    <row r="3361" spans="6:17" ht="12.75"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</row>
    <row r="3362" spans="6:17" ht="12.75"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</row>
    <row r="3363" spans="6:17" ht="12.75"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</row>
    <row r="3364" spans="6:17" ht="12.75"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</row>
    <row r="3365" spans="6:17" ht="12.75"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</row>
    <row r="3366" spans="6:17" ht="12.75"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</row>
    <row r="3367" spans="6:17" ht="12.75"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</row>
    <row r="3368" spans="6:17" ht="12.75"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</row>
    <row r="3369" spans="6:17" ht="12.75"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</row>
    <row r="3370" spans="6:17" ht="12.75"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</row>
    <row r="3371" spans="6:17" ht="12.75"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</row>
    <row r="3372" spans="6:17" ht="12.75"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</row>
    <row r="3373" spans="6:17" ht="12.75"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</row>
    <row r="3374" spans="6:17" ht="12.75"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</row>
    <row r="3375" spans="6:17" ht="12.75"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</row>
    <row r="3376" spans="6:17" ht="12.75"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</row>
    <row r="3377" spans="6:17" ht="12.75"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</row>
    <row r="3378" spans="6:17" ht="12.75"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</row>
    <row r="3379" spans="6:17" ht="12.75"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</row>
    <row r="3380" spans="6:17" ht="12.75"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</row>
    <row r="3381" spans="6:17" ht="12.75"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</row>
    <row r="3382" spans="6:17" ht="12.75"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</row>
    <row r="3383" spans="6:17" ht="12.75"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</row>
    <row r="3384" spans="6:17" ht="12.75"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</row>
    <row r="3385" spans="6:17" ht="12.75"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</row>
    <row r="3386" spans="6:17" ht="12.75"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</row>
    <row r="3387" spans="6:17" ht="12.75"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</row>
    <row r="3388" spans="6:17" ht="12.75"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</row>
    <row r="3389" spans="6:17" ht="12.75"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</row>
    <row r="3390" spans="6:17" ht="12.75"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</row>
    <row r="3391" spans="6:17" ht="12.75"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</row>
    <row r="3392" spans="6:17" ht="12.75"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</row>
    <row r="3393" spans="6:17" ht="12.75"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</row>
    <row r="3394" spans="6:17" ht="12.75"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</row>
    <row r="3395" spans="6:17" ht="12.75"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</row>
    <row r="3396" spans="6:17" ht="12.75"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</row>
    <row r="3397" spans="6:17" ht="12.75"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</row>
    <row r="3398" spans="6:17" ht="12.75"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</row>
    <row r="3399" spans="6:17" ht="12.75"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</row>
    <row r="3400" spans="6:17" ht="12.75"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</row>
    <row r="3401" spans="6:17" ht="12.75"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</row>
    <row r="3402" spans="6:17" ht="12.75"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</row>
    <row r="3403" spans="6:17" ht="12.75"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</row>
    <row r="3404" spans="6:17" ht="12.75"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</row>
    <row r="3405" spans="6:17" ht="12.75"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</row>
    <row r="3406" spans="6:17" ht="12.75"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</row>
    <row r="3407" spans="6:17" ht="12.75"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</row>
    <row r="3408" spans="6:17" ht="12.75"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</row>
    <row r="3409" spans="6:17" ht="12.75"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</row>
    <row r="3410" spans="6:17" ht="12.75"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</row>
    <row r="3411" spans="6:17" ht="12.75"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</row>
    <row r="3412" spans="6:17" ht="12.75">
      <c r="F3412" s="33"/>
      <c r="G3412" s="33"/>
      <c r="H3412" s="33"/>
      <c r="I3412" s="33"/>
      <c r="J3412" s="33"/>
      <c r="K3412" s="33"/>
      <c r="L3412" s="33"/>
      <c r="M3412" s="33"/>
      <c r="N3412" s="33"/>
      <c r="O3412" s="33"/>
      <c r="P3412" s="33"/>
      <c r="Q3412" s="33"/>
    </row>
    <row r="3413" spans="6:17" ht="12.75">
      <c r="F3413" s="33"/>
      <c r="G3413" s="33"/>
      <c r="H3413" s="33"/>
      <c r="I3413" s="33"/>
      <c r="J3413" s="33"/>
      <c r="K3413" s="33"/>
      <c r="L3413" s="33"/>
      <c r="M3413" s="33"/>
      <c r="N3413" s="33"/>
      <c r="O3413" s="33"/>
      <c r="P3413" s="33"/>
      <c r="Q3413" s="33"/>
    </row>
    <row r="3414" spans="6:17" ht="12.75">
      <c r="F3414" s="33"/>
      <c r="G3414" s="33"/>
      <c r="H3414" s="33"/>
      <c r="I3414" s="33"/>
      <c r="J3414" s="33"/>
      <c r="K3414" s="33"/>
      <c r="L3414" s="33"/>
      <c r="M3414" s="33"/>
      <c r="N3414" s="33"/>
      <c r="O3414" s="33"/>
      <c r="P3414" s="33"/>
      <c r="Q3414" s="33"/>
    </row>
    <row r="3415" spans="6:17" ht="12.75">
      <c r="F3415" s="33"/>
      <c r="G3415" s="33"/>
      <c r="H3415" s="33"/>
      <c r="I3415" s="33"/>
      <c r="J3415" s="33"/>
      <c r="K3415" s="33"/>
      <c r="L3415" s="33"/>
      <c r="M3415" s="33"/>
      <c r="N3415" s="33"/>
      <c r="O3415" s="33"/>
      <c r="P3415" s="33"/>
      <c r="Q3415" s="33"/>
    </row>
    <row r="3416" spans="6:17" ht="12.75">
      <c r="F3416" s="33"/>
      <c r="G3416" s="33"/>
      <c r="H3416" s="33"/>
      <c r="I3416" s="33"/>
      <c r="J3416" s="33"/>
      <c r="K3416" s="33"/>
      <c r="L3416" s="33"/>
      <c r="M3416" s="33"/>
      <c r="N3416" s="33"/>
      <c r="O3416" s="33"/>
      <c r="P3416" s="33"/>
      <c r="Q3416" s="33"/>
    </row>
    <row r="3417" spans="6:17" ht="12.75">
      <c r="F3417" s="33"/>
      <c r="G3417" s="33"/>
      <c r="H3417" s="33"/>
      <c r="I3417" s="33"/>
      <c r="J3417" s="33"/>
      <c r="K3417" s="33"/>
      <c r="L3417" s="33"/>
      <c r="M3417" s="33"/>
      <c r="N3417" s="33"/>
      <c r="O3417" s="33"/>
      <c r="P3417" s="33"/>
      <c r="Q3417" s="33"/>
    </row>
    <row r="3418" spans="6:17" ht="12.75">
      <c r="F3418" s="33"/>
      <c r="G3418" s="33"/>
      <c r="H3418" s="33"/>
      <c r="I3418" s="33"/>
      <c r="J3418" s="33"/>
      <c r="K3418" s="33"/>
      <c r="L3418" s="33"/>
      <c r="M3418" s="33"/>
      <c r="N3418" s="33"/>
      <c r="O3418" s="33"/>
      <c r="P3418" s="33"/>
      <c r="Q3418" s="33"/>
    </row>
    <row r="3419" spans="6:17" ht="12.75">
      <c r="F3419" s="33"/>
      <c r="G3419" s="33"/>
      <c r="H3419" s="33"/>
      <c r="I3419" s="33"/>
      <c r="J3419" s="33"/>
      <c r="K3419" s="33"/>
      <c r="L3419" s="33"/>
      <c r="M3419" s="33"/>
      <c r="N3419" s="33"/>
      <c r="O3419" s="33"/>
      <c r="P3419" s="33"/>
      <c r="Q3419" s="33"/>
    </row>
    <row r="3420" spans="6:17" ht="12.75">
      <c r="F3420" s="33"/>
      <c r="G3420" s="33"/>
      <c r="H3420" s="33"/>
      <c r="I3420" s="33"/>
      <c r="J3420" s="33"/>
      <c r="K3420" s="33"/>
      <c r="L3420" s="33"/>
      <c r="M3420" s="33"/>
      <c r="N3420" s="33"/>
      <c r="O3420" s="33"/>
      <c r="P3420" s="33"/>
      <c r="Q3420" s="33"/>
    </row>
    <row r="3421" spans="6:17" ht="12.75">
      <c r="F3421" s="33"/>
      <c r="G3421" s="33"/>
      <c r="H3421" s="33"/>
      <c r="I3421" s="33"/>
      <c r="J3421" s="33"/>
      <c r="K3421" s="33"/>
      <c r="L3421" s="33"/>
      <c r="M3421" s="33"/>
      <c r="N3421" s="33"/>
      <c r="O3421" s="33"/>
      <c r="P3421" s="33"/>
      <c r="Q3421" s="33"/>
    </row>
    <row r="3422" spans="6:17" ht="12.75">
      <c r="F3422" s="33"/>
      <c r="G3422" s="33"/>
      <c r="H3422" s="33"/>
      <c r="I3422" s="33"/>
      <c r="J3422" s="33"/>
      <c r="K3422" s="33"/>
      <c r="L3422" s="33"/>
      <c r="M3422" s="33"/>
      <c r="N3422" s="33"/>
      <c r="O3422" s="33"/>
      <c r="P3422" s="33"/>
      <c r="Q3422" s="33"/>
    </row>
    <row r="3423" spans="6:17" ht="12.75">
      <c r="F3423" s="33"/>
      <c r="G3423" s="33"/>
      <c r="H3423" s="33"/>
      <c r="I3423" s="33"/>
      <c r="J3423" s="33"/>
      <c r="K3423" s="33"/>
      <c r="L3423" s="33"/>
      <c r="M3423" s="33"/>
      <c r="N3423" s="33"/>
      <c r="O3423" s="33"/>
      <c r="P3423" s="33"/>
      <c r="Q3423" s="33"/>
    </row>
    <row r="3424" spans="6:17" ht="12.75">
      <c r="F3424" s="33"/>
      <c r="G3424" s="33"/>
      <c r="H3424" s="33"/>
      <c r="I3424" s="33"/>
      <c r="J3424" s="33"/>
      <c r="K3424" s="33"/>
      <c r="L3424" s="33"/>
      <c r="M3424" s="33"/>
      <c r="N3424" s="33"/>
      <c r="O3424" s="33"/>
      <c r="P3424" s="33"/>
      <c r="Q3424" s="33"/>
    </row>
    <row r="3425" spans="6:17" ht="12.75">
      <c r="F3425" s="33"/>
      <c r="G3425" s="33"/>
      <c r="H3425" s="33"/>
      <c r="I3425" s="33"/>
      <c r="J3425" s="33"/>
      <c r="K3425" s="33"/>
      <c r="L3425" s="33"/>
      <c r="M3425" s="33"/>
      <c r="N3425" s="33"/>
      <c r="O3425" s="33"/>
      <c r="P3425" s="33"/>
      <c r="Q3425" s="33"/>
    </row>
    <row r="3426" spans="6:17" ht="12.75">
      <c r="F3426" s="33"/>
      <c r="G3426" s="33"/>
      <c r="H3426" s="33"/>
      <c r="I3426" s="33"/>
      <c r="J3426" s="33"/>
      <c r="K3426" s="33"/>
      <c r="L3426" s="33"/>
      <c r="M3426" s="33"/>
      <c r="N3426" s="33"/>
      <c r="O3426" s="33"/>
      <c r="P3426" s="33"/>
      <c r="Q3426" s="33"/>
    </row>
    <row r="3427" spans="6:17" ht="12.75">
      <c r="F3427" s="33"/>
      <c r="G3427" s="33"/>
      <c r="H3427" s="33"/>
      <c r="I3427" s="33"/>
      <c r="J3427" s="33"/>
      <c r="K3427" s="33"/>
      <c r="L3427" s="33"/>
      <c r="M3427" s="33"/>
      <c r="N3427" s="33"/>
      <c r="O3427" s="33"/>
      <c r="P3427" s="33"/>
      <c r="Q3427" s="33"/>
    </row>
    <row r="3428" spans="6:17" ht="12.75">
      <c r="F3428" s="33"/>
      <c r="G3428" s="33"/>
      <c r="H3428" s="33"/>
      <c r="I3428" s="33"/>
      <c r="J3428" s="33"/>
      <c r="K3428" s="33"/>
      <c r="L3428" s="33"/>
      <c r="M3428" s="33"/>
      <c r="N3428" s="33"/>
      <c r="O3428" s="33"/>
      <c r="P3428" s="33"/>
      <c r="Q3428" s="33"/>
    </row>
    <row r="3429" spans="6:17" ht="12.75">
      <c r="F3429" s="33"/>
      <c r="G3429" s="33"/>
      <c r="H3429" s="33"/>
      <c r="I3429" s="33"/>
      <c r="J3429" s="33"/>
      <c r="K3429" s="33"/>
      <c r="L3429" s="33"/>
      <c r="M3429" s="33"/>
      <c r="N3429" s="33"/>
      <c r="O3429" s="33"/>
      <c r="P3429" s="33"/>
      <c r="Q3429" s="33"/>
    </row>
  </sheetData>
  <sheetProtection/>
  <mergeCells count="46">
    <mergeCell ref="A250:I250"/>
    <mergeCell ref="A251:I251"/>
    <mergeCell ref="A238:Q238"/>
    <mergeCell ref="A239:I239"/>
    <mergeCell ref="C6:Q6"/>
    <mergeCell ref="J16:K16"/>
    <mergeCell ref="J17:K17"/>
    <mergeCell ref="J18:K18"/>
    <mergeCell ref="A248:I248"/>
    <mergeCell ref="A249:I249"/>
    <mergeCell ref="A242:I242"/>
    <mergeCell ref="A243:I243"/>
    <mergeCell ref="A244:I244"/>
    <mergeCell ref="A245:I245"/>
    <mergeCell ref="A246:I246"/>
    <mergeCell ref="A247:I247"/>
    <mergeCell ref="A25:Q25"/>
    <mergeCell ref="A26:Q26"/>
    <mergeCell ref="A30:Q30"/>
    <mergeCell ref="A35:Q35"/>
    <mergeCell ref="A39:Q39"/>
    <mergeCell ref="A52:Q52"/>
    <mergeCell ref="J21:M21"/>
    <mergeCell ref="N21:N23"/>
    <mergeCell ref="O21:O23"/>
    <mergeCell ref="P21:P23"/>
    <mergeCell ref="Q21:Q23"/>
    <mergeCell ref="F22:F23"/>
    <mergeCell ref="G22:I22"/>
    <mergeCell ref="J22:J23"/>
    <mergeCell ref="K22:M22"/>
    <mergeCell ref="A21:A23"/>
    <mergeCell ref="B21:B23"/>
    <mergeCell ref="C21:C23"/>
    <mergeCell ref="D21:D23"/>
    <mergeCell ref="E21:E23"/>
    <mergeCell ref="F21:I21"/>
    <mergeCell ref="A240:I240"/>
    <mergeCell ref="A241:I241"/>
    <mergeCell ref="A237:I237"/>
    <mergeCell ref="A152:I152"/>
    <mergeCell ref="A153:Q153"/>
    <mergeCell ref="A166:Q166"/>
    <mergeCell ref="A188:Q188"/>
    <mergeCell ref="A197:Q197"/>
    <mergeCell ref="A211:Q211"/>
  </mergeCells>
  <printOptions horizontalCentered="1"/>
  <pageMargins left="0.2362204724409449" right="0.1968503937007874" top="0.3937007874015748" bottom="0.3937007874015748" header="0.1968503937007874" footer="0.1968503937007874"/>
  <pageSetup fitToHeight="10000" fitToWidth="1" horizontalDpi="600" verticalDpi="600" orientation="landscape" paperSize="9" scale="80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1</cp:lastModifiedBy>
  <cp:lastPrinted>2014-02-24T15:11:38Z</cp:lastPrinted>
  <dcterms:created xsi:type="dcterms:W3CDTF">2012-09-25T04:33:48Z</dcterms:created>
  <dcterms:modified xsi:type="dcterms:W3CDTF">2014-02-24T15:11:42Z</dcterms:modified>
  <cp:category/>
  <cp:version/>
  <cp:contentType/>
  <cp:contentStatus/>
</cp:coreProperties>
</file>