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255" yWindow="2265" windowWidth="18630" windowHeight="8835"/>
  </bookViews>
  <sheets>
    <sheet name="Мои данные" sheetId="3" r:id="rId1"/>
  </sheets>
  <definedNames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_xlnm.Print_Titles" localSheetId="0">'Мои данные'!$28:$28</definedName>
    <definedName name="Заказч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нование_поправки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снование">#REF!</definedName>
    <definedName name="Отчетный_период__учет_выполненных_работ">#REF!</definedName>
    <definedName name="Проверил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Районный_к_т_к_ЗП">#REF!</definedName>
    <definedName name="Районный_к_т_к_ЗП_по_ресурсному_расчету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оставил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Территориальная_поправка_к_ТЕР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</definedNames>
  <calcPr calcId="145621"/>
</workbook>
</file>

<file path=xl/calcChain.xml><?xml version="1.0" encoding="utf-8"?>
<calcChain xmlns="http://schemas.openxmlformats.org/spreadsheetml/2006/main">
  <c r="L19" i="3" l="1"/>
</calcChain>
</file>

<file path=xl/comments1.xml><?xml version="1.0" encoding="utf-8"?>
<comments xmlns="http://schemas.openxmlformats.org/spreadsheetml/2006/main">
  <authors>
    <author>Соседко А.Н.</author>
    <author>Proba</author>
    <author>Alexsey</author>
    <author>Alex</author>
    <author>&lt;&gt;</author>
    <author>Rus</author>
  </authors>
  <commentList>
    <comment ref="A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210 атрибут 950 текст&gt;  </t>
        </r>
      </text>
    </comment>
    <comment ref="L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200 атрибут 950 текст&gt;</t>
        </r>
      </text>
    </comment>
    <comment ref="A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&lt;подпись 210 значение&gt;</t>
        </r>
      </text>
    </comment>
    <comment ref="L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 &lt;подпись 200 значение&gt;</t>
        </r>
      </text>
    </comment>
    <comment ref="C5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/&lt;подпись 210 атрибут 950 значение&gt;/</t>
        </r>
      </text>
    </comment>
    <comment ref="N5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/&lt;подпись 200 атрибут 950 значение&gt;/</t>
        </r>
      </text>
    </comment>
    <comment ref="B7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0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3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локальной сметы&gt;; &lt;Наименование объекта&gt;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6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&lt;Основание&gt;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17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по расчету&gt;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1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20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</t>
        </r>
      </text>
    </comment>
    <comment ref="M20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ТЗМ&gt;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21" authorId="3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102 значение&gt;
</t>
        </r>
      </text>
    </comment>
    <comment ref="A28" authorId="4">
      <text>
        <r>
          <rPr>
            <sz val="8"/>
            <color indexed="81"/>
            <rFont val="Tahoma"/>
            <family val="2"/>
            <charset val="204"/>
          </rPr>
          <t xml:space="preserve">  &lt;Номер позиции по смете&gt;</t>
        </r>
      </text>
    </comment>
    <comment ref="B28" authorId="4">
      <text>
        <r>
          <rPr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&lt;Комментарии из базы данных к расценке&gt;
</t>
        </r>
      </text>
    </comment>
    <comment ref="C28" authorId="4">
      <text>
        <r>
          <rPr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расценки&gt;; &lt;Ед. измерения по расценке&gt;
_______________
&lt;Обоснование коэффициентов&gt;
_______________
&lt;Формула расчета стоимости единицы&gt;
_______________
&lt;Строка задания НР для БИМ&gt;; (&lt;Сумма НР по позиции для БИМ&gt; руб.)
&lt;Строка задания СП для БИМ&gt;; (&lt;Сумма СП по позиции для БИМ&gt; руб.)</t>
        </r>
      </text>
    </comment>
    <comment ref="D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</t>
        </r>
      </text>
    </comment>
    <comment ref="E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&lt;ПЗ по позиции на единицу в базисных ценах с учетом всех к-тов&gt;
______
&lt;ОЗП по позиции на единицу в базисных ценах с учетом всех к-тов&gt;</t>
        </r>
      </text>
    </comment>
    <comment ref="F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&lt;ЭММ по позиции на единицу в базисных ценах с учетом всех к-тов &gt;
______
&lt;ЗПМ по позиции на единицу в базисных ценах с учетом всех к-тов &gt;</t>
        </r>
      </text>
    </comment>
    <comment ref="G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&lt;МАТ по позиции на единицу в базисных ценах с учетом всех к-тов &gt;</t>
        </r>
      </text>
    </comment>
    <comment ref="H28" authorId="5">
      <text>
        <r>
          <rPr>
            <sz val="8"/>
            <color indexed="81"/>
            <rFont val="Tahoma"/>
            <family val="2"/>
            <charset val="204"/>
          </rPr>
          <t xml:space="preserve"> ОЗП=&lt;Индекс к позиции на ОЗП&gt;
ЭМ=&lt;Индекс к позиции на ЭМ&gt;
ЗПМ=&lt;Индекс к позиции на ЗПМ&gt;
МАТ=&lt;Индекс к позиции на МАТ&gt;</t>
        </r>
      </text>
    </comment>
    <comment ref="I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ПЗ по позиции для БИМ&gt;
</t>
        </r>
      </text>
    </comment>
    <comment ref="J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ОЗП по позиции для БИМ&gt;</t>
        </r>
      </text>
    </comment>
    <comment ref="K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ЭММ по позиции для БИМ&gt;
______
&lt;ИТОГО ЗПМ по позиции для БИМ&gt;</t>
        </r>
      </text>
    </comment>
    <comment ref="L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МАТ по позиции для БИМ&gt;
</t>
        </r>
      </text>
    </comment>
    <comment ref="M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&lt;ТЗ по позиции на единицу&gt;
______
&lt;ТЗМ по позиции на единицу&gt;</t>
        </r>
      </text>
    </comment>
    <comment ref="N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&lt;ТЗ по позиции всего&gt;
______
&lt;ТЗМ по позиции всего&gt;
</t>
        </r>
      </text>
    </comment>
    <comment ref="A145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&lt;Текстовая часть (итоги)&gt;</t>
        </r>
      </text>
    </comment>
    <comment ref="I145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&lt;Прямые затраты (итоги)&gt;</t>
        </r>
      </text>
    </comment>
    <comment ref="J145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&lt;З/п основных рабочих (итоги)&gt;</t>
        </r>
      </text>
    </comment>
    <comment ref="K145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&lt;Эксплуатация машин (итоги)&gt;
______
&lt;З/п машинистов (итоги)&gt;</t>
        </r>
      </text>
    </comment>
    <comment ref="L145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&lt;Материалы (итоги)&gt;
</t>
        </r>
      </text>
    </comment>
    <comment ref="N145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&lt;Трудозатраты основных рабочих (итоги)&gt;
______
&lt;Трудозатраты машинистов (итоги)&gt;
</t>
        </r>
      </text>
    </comment>
    <comment ref="C17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300 атрибут 970 значение&gt; _______________________________ /&lt;подпись 300 значение&gt;/</t>
        </r>
      </text>
    </comment>
    <comment ref="C176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310 атрибут 970 значение&gt; _______________________________  /&lt;подпись 310 значение&gt;/</t>
        </r>
      </text>
    </comment>
  </commentList>
</comments>
</file>

<file path=xl/sharedStrings.xml><?xml version="1.0" encoding="utf-8"?>
<sst xmlns="http://schemas.openxmlformats.org/spreadsheetml/2006/main" count="665" uniqueCount="404">
  <si>
    <t>Наименование работ и затрат,
единица измерения</t>
  </si>
  <si>
    <t>(локальная смета)</t>
  </si>
  <si>
    <t>(наименование работ и затрат, наименование объекта)</t>
  </si>
  <si>
    <t>Индекс</t>
  </si>
  <si>
    <t>Всего</t>
  </si>
  <si>
    <t>N п/п</t>
  </si>
  <si>
    <t>Шифр и номер позиции норматива</t>
  </si>
  <si>
    <t>Количество</t>
  </si>
  <si>
    <t>Затраты труда рабочих, чел.-ч, не занятых обслуж. машин</t>
  </si>
  <si>
    <t>экспл. машин</t>
  </si>
  <si>
    <t>материалов</t>
  </si>
  <si>
    <t>оплаты труда</t>
  </si>
  <si>
    <t>экспл.    машин</t>
  </si>
  <si>
    <t xml:space="preserve">в т.ч. оплаты труда </t>
  </si>
  <si>
    <t>в т.ч. оплаты труда</t>
  </si>
  <si>
    <t>обслуживающие маш.</t>
  </si>
  <si>
    <t>на един.</t>
  </si>
  <si>
    <t>всего</t>
  </si>
  <si>
    <t xml:space="preserve">Форма № 4 </t>
  </si>
  <si>
    <t>(наименование стройки)</t>
  </si>
  <si>
    <t xml:space="preserve">                   </t>
  </si>
  <si>
    <t xml:space="preserve">на </t>
  </si>
  <si>
    <t>Основание:</t>
  </si>
  <si>
    <t>Сметная стоимость</t>
  </si>
  <si>
    <t>Средства на оплату труда</t>
  </si>
  <si>
    <t>СОГЛАСОВАНО:</t>
  </si>
  <si>
    <t>УТВЕРЖДАЮ:</t>
  </si>
  <si>
    <t>руб.</t>
  </si>
  <si>
    <t xml:space="preserve">Стоимость единицы                                         </t>
  </si>
  <si>
    <t>(в базисном уровне цен)</t>
  </si>
  <si>
    <t>(в текущем уровне цен)</t>
  </si>
  <si>
    <t xml:space="preserve">Общая стоимость                                              </t>
  </si>
  <si>
    <t>чел.час</t>
  </si>
  <si>
    <t>Сметная трудоемкость</t>
  </si>
  <si>
    <t>[должность, подпись (инициалы, фамилия)]</t>
  </si>
  <si>
    <t>Проверил:</t>
  </si>
  <si>
    <t>Составил:</t>
  </si>
  <si>
    <t>" _____ " ________________ 201__ г.</t>
  </si>
  <si>
    <t>//</t>
  </si>
  <si>
    <t xml:space="preserve">ЛОКАЛЬНЫЙ СМЕТНЫЙ РАСЧЕТ  № </t>
  </si>
  <si>
    <t xml:space="preserve">Благоустройство парка; </t>
  </si>
  <si>
    <t xml:space="preserve"> _______________________________ //</t>
  </si>
  <si>
    <t xml:space="preserve"> _______________________________  //</t>
  </si>
  <si>
    <t xml:space="preserve">                           Раздел 1. Устройство покрытий спортивных площадок</t>
  </si>
  <si>
    <t>ТЕР01-01-031-02
Пр. Минстроя Новосиб.обл. от 07.12.2010 №141</t>
  </si>
  <si>
    <t>Разработка грунта с перемещением до 10 м бульдозерами мощностью 96 кВт (130 л.с.), группа грунтов 2: срезка грунта с планировкой; 1000 м3 грунта
_______________
НР 81%=95%*0.85 от ФОТ; (301 руб.)
СП 40%=50%*0.8 от ФОТ; (149 руб.)</t>
  </si>
  <si>
    <t>2078,34
______
198</t>
  </si>
  <si>
    <t>ОЗП=10,58
ЭМ=5,095
ЗПМ=10,58</t>
  </si>
  <si>
    <t>1883
______
372</t>
  </si>
  <si>
    <t xml:space="preserve">
______
11</t>
  </si>
  <si>
    <t xml:space="preserve">
______
1,96</t>
  </si>
  <si>
    <t>ТЕР27-04-006-01
Пр. Минстроя Новосиб.обл. от 07.12.2010 №141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</si>
  <si>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 однослойных; 1000 м2 основания
_______________
НР 121%=142%*0.85 от ФОТ; (11885 руб.)
СП 76%=95%*0.8 от ФОТ; (7465 руб.)</t>
  </si>
  <si>
    <t>29267,08
______
356,29</t>
  </si>
  <si>
    <t>5190,12
______
687,98</t>
  </si>
  <si>
    <t>ОЗП=10,58
ЭМ=5,298
ЗПМ=10,58
МАТ=7,228</t>
  </si>
  <si>
    <t>24445
______
6471</t>
  </si>
  <si>
    <t>36,96
______
41,95</t>
  </si>
  <si>
    <t>32,86
______
37,29</t>
  </si>
  <si>
    <t>ТЕР27-04-006-04
Пр. Минстроя Новосиб.обл. от 07.12.2010 №141</t>
  </si>
  <si>
    <t>На каждый 1 см изменения толщины слоя добавлять или исключать к расценкам 27-04-006-01, 27-04-006-02, 27-04-006-03; 1000 м2 основания
_______________
(исключить до толщ.12см ПЗ=3 (ОЗП=3; ЭМ=3 к расх.; ЗПМ=3; МАТ=3 к расх.; ТЗ=3; ТЗМ=3))
_______________
НР 121%=142%*0.85 от ФОТ; (-1286 руб.)
СП 76%=95%*0.8 от ФОТ; (-808 руб.)</t>
  </si>
  <si>
    <t>834,57
______
113,04</t>
  </si>
  <si>
    <t>ОЗП=10,58
ЭМ=5,349
ЗПМ=10,58
МАТ=7,304</t>
  </si>
  <si>
    <t>-3969
______
-1063</t>
  </si>
  <si>
    <t xml:space="preserve">
______
7,53</t>
  </si>
  <si>
    <t xml:space="preserve">
______
-6,69</t>
  </si>
  <si>
    <t>ТЕР27-06-026-01
Пр. Минстроя Новосиб.обл. от 07.12.2010 №141</t>
  </si>
  <si>
    <t>Розлив вяжущих материалов; 1 т
_______________
НР 121%=142%*0.85 от ФОТ; (762 руб.)
СП 76%=95%*0.8 от ФОТ; (479 руб.)</t>
  </si>
  <si>
    <t>47,87
______
9,57</t>
  </si>
  <si>
    <t>ОЗП=10,58
ЭМ=5,542
ЗПМ=10,58
МАТ=6,269</t>
  </si>
  <si>
    <t>1651
______
630</t>
  </si>
  <si>
    <t xml:space="preserve">
______
0,66</t>
  </si>
  <si>
    <t xml:space="preserve">
______
4,11</t>
  </si>
  <si>
    <t>ТЕР27-06-020-06
Пр. Минстроя Новосиб.обл. от 07.12.2010 №141</t>
  </si>
  <si>
    <t>Устройство покрытия толщиной 4 см из горячих асфальтобетонных смесей пористых крупнозернистых, плотность каменных материалов 2,5-2,9 т/м3; 1000 м2 покрытия
_______________
НР 121%=142%*0.85 от ФОТ; (8681 руб.)
СП 76%=95%*0.8 от ФОТ; (5452 руб.)</t>
  </si>
  <si>
    <t>57156,41
______
435,09</t>
  </si>
  <si>
    <t>2734,95
______
327,66</t>
  </si>
  <si>
    <t>ОЗП=10,58
ЭМ=5,191
ЗПМ=10,58
МАТ=3,927</t>
  </si>
  <si>
    <t>12621
______
3082</t>
  </si>
  <si>
    <t>38,3
______
19,05</t>
  </si>
  <si>
    <t>34,05
______
16,94</t>
  </si>
  <si>
    <t>ТЕР27-06-021-06
Пр. Минстроя Новосиб.обл. от 07.12.2010 №141</t>
  </si>
  <si>
    <t>На каждые 0,5 см изменения толщины покрытия добавлять или исключать к расценке 27-06-020-06; 1000 м2 покрытия
_______________
(исключить до толщ.3см ПЗ=2 (ОЗП=2; ЭМ=2 к расх.; ЗПМ=2; МАТ=2 к расх.; ТЗ=2; ТЗМ=2))
_______________
НР 121%=142%*0.85 от ФОТ; (-23 руб.)
СП 76%=95%*0.8 от ФОТ; (-14 руб.)</t>
  </si>
  <si>
    <t>13540,86
______
2,04</t>
  </si>
  <si>
    <t>ОЗП=10,58
ЭМ=4,245
ЗПМ=10,58
МАТ=3,927</t>
  </si>
  <si>
    <t>ТЕР27-06-020-08
Пр. Минстроя Новосиб.обл. от 07.12.2010 №141</t>
  </si>
  <si>
    <t>Устройство покрытия толщиной 4 см из горячих асфальтобетонных смесей пористых мелкозернистых, плотность каменных материалов 2,5-2,9 т/м3; 1000 м2 покрытия
_______________
НР 121%=142%*0.85 от ФОТ; (8690 руб.)
СП 76%=95%*0.8 от ФОТ; (5458 руб.)</t>
  </si>
  <si>
    <t>58179,2
______
435,09</t>
  </si>
  <si>
    <t>2750,01
______
328,52</t>
  </si>
  <si>
    <t>ОЗП=10,58
ЭМ=5,195
ЗПМ=10,58
МАТ=3,93</t>
  </si>
  <si>
    <t>12701
______
3090</t>
  </si>
  <si>
    <t>38,3
______
19,1</t>
  </si>
  <si>
    <t>34,05
______
16,98</t>
  </si>
  <si>
    <t>ТЕР27-06-021-08
Пр. Минстроя Новосиб.обл. от 07.12.2010 №141</t>
  </si>
  <si>
    <t>На каждые 0,5 см изменения толщины покрытия добавлять или исключать к расценке 27-06-020-08; 1000 м2 покрытия
_______________
(исключить до толщ.3см ПЗ=2 (ОЗП=2; ЭМ=2 к расх.; ЗПМ=2; МАТ=2 к расх.; ТЗ=2; ТЗМ=2))
_______________
НР 121%=142%*0.85 от ФОТ; (-23 руб.)
СП 76%=95%*0.8 от ФОТ; (-14 руб.)</t>
  </si>
  <si>
    <t>13650,88
______
2,04</t>
  </si>
  <si>
    <t>ОЗП=10,58
ЗПМ=10,58
МАТ=3,927</t>
  </si>
  <si>
    <t>ТЕР12-01-015-03
Пр. Минстроя Новосиб.обл. от 07.12.2010 №141</t>
  </si>
  <si>
    <t>Устройство пароизоляции прокладочной в один слой:укладка геотекстиля; 100 м2 изолируемой поверхности
_______________
118,15 = 1 152,89 - 0,05 x 3 710,81 - 110 x 7,72
_______________
НР 102%=120%*0.85 от ФОТ; (7972 руб.)
СП 52%=65%*0.8 от ФОТ; (4064 руб.)</t>
  </si>
  <si>
    <t>118,15
______
80,91</t>
  </si>
  <si>
    <t>37,24
______
2,19</t>
  </si>
  <si>
    <t>ОЗП=10,58
ЭМ=5,518
ЗПМ=10,58
МАТ=3,435</t>
  </si>
  <si>
    <t>1827
______
206</t>
  </si>
  <si>
    <t>7,84
______
0,13</t>
  </si>
  <si>
    <t>69,7
______
1,16</t>
  </si>
  <si>
    <t>Цена поставщика</t>
  </si>
  <si>
    <t>Геотексиль ГТН 250; м2</t>
  </si>
  <si>
    <t>ТЕР11-01-021-02
Пр. Минстроя Новосиб.обл. от 07.12.2010 №141</t>
  </si>
  <si>
    <t>Устройство покрытий  однослойных пластичных толщиной 8 мм; 100 м2 покрытия
_______________
(МАТ=0 к расх.)
_______________
НР 105%=123%*0.85 от ФОТ; (119242 руб.)
СП 60%=75%*0.8 от ФОТ; (68138 руб.)</t>
  </si>
  <si>
    <t>1655,91
______
934,29</t>
  </si>
  <si>
    <t>721,62
______
273,11</t>
  </si>
  <si>
    <t>ОЗП=10,58
ЭМ=7,137
ЗПМ=10,58
МАТ=3,231</t>
  </si>
  <si>
    <t>45785
______
25688</t>
  </si>
  <si>
    <t>89,32
______
21,59</t>
  </si>
  <si>
    <t>794,05
______
191,94</t>
  </si>
  <si>
    <t>Бесшовное покрытие Sporto и Sporto Pro, 10мм; м2</t>
  </si>
  <si>
    <t>ТЕР27-02-010-02
Пр. Минстроя Новосиб.обл. от 07.12.2010 №141</t>
  </si>
  <si>
    <t>Установка бортовых камней бетонных при других видах покрытий; 100 м бортового камня
_______________
НР 121%=142%*0.85 от ФОТ; (16577 руб.)
СП 76%=95%*0.8 от ФОТ; (10412 руб.)</t>
  </si>
  <si>
    <t>5307,77
______
759,28</t>
  </si>
  <si>
    <t>93,09
______
11,48</t>
  </si>
  <si>
    <t>ОЗП=10,58
ЭМ=5,492
ЗПМ=10,58
МАТ=4,554</t>
  </si>
  <si>
    <t>859
______
204</t>
  </si>
  <si>
    <t>76,08
______
0,68</t>
  </si>
  <si>
    <t>127,81
______
1,14</t>
  </si>
  <si>
    <t>ТСЦ-403-8023
Пр. Минстроя Новосиб.обл. от 07.12.2010 №141</t>
  </si>
  <si>
    <t>Камни бортовые БР 100.20.8 / бетон В22,5 (М300), объем 0,016 м3/ (ГОСТ 6665-91); шт.</t>
  </si>
  <si>
    <t xml:space="preserve">
МАТ=5,4167</t>
  </si>
  <si>
    <t xml:space="preserve">  Итого по разделу 1 Устройство покрытий спортивных площадок</t>
  </si>
  <si>
    <t>1092,2
______
264,83</t>
  </si>
  <si>
    <t xml:space="preserve">                           Раздел 2. Устройство покрытия беговой дорожки</t>
  </si>
  <si>
    <t>Разработка грунта с перемещением до 10 м бульдозерами мощностью 96 кВт (130 л.с.), группа грунтов 2: срезка грунта с планировкой; 1000 м3 грунта
_______________
НР 81%=95%*0.85 от ФОТ; (75 руб.)
СП 40%=50%*0.8 от ФОТ; (37 руб.)</t>
  </si>
  <si>
    <t>472
______
93</t>
  </si>
  <si>
    <t xml:space="preserve">
______
0,49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</si>
  <si>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 однослойных; 1000 м2 основания
_______________
НР 121%=142%*0.85 от ФОТ; (2981 руб.)
СП 76%=95%*0.8 от ФОТ; (1873 руб.)</t>
  </si>
  <si>
    <t>6132
______
1623</t>
  </si>
  <si>
    <t>8,24
______
9,35</t>
  </si>
  <si>
    <t>На каждый 1 см изменения толщины слоя добавлять или исключать к расценкам 27-04-006-01, 27-04-006-02, 27-04-006-03; 1000 м2 основания
_______________
(исключить до толщ.12см ПЗ=3 (ОЗП=3; ЭМ=3 к расх.; ЗПМ=3; МАТ=3 к расх.; ТЗ=3; ТЗМ=3))
_______________
НР 121%=142%*0.85 от ФОТ; (-323 руб.)
СП 76%=95%*0.8 от ФОТ; (-203 руб.)</t>
  </si>
  <si>
    <t>-995
______
-267</t>
  </si>
  <si>
    <t xml:space="preserve">
______
-1,68</t>
  </si>
  <si>
    <t>Розлив вяжущих материалов; 1 т
_______________
НР 121%=142%*0.85 от ФОТ; (191 руб.)
СП 76%=95%*0.8 от ФОТ; (120 руб.)</t>
  </si>
  <si>
    <t>414
______
158</t>
  </si>
  <si>
    <t xml:space="preserve">
______
1,03</t>
  </si>
  <si>
    <t>Устройство покрытия толщиной 4 см из горячих асфальтобетонных смесей пористых крупнозернистых, плотность каменных материалов 2,5-2,9 т/м3; 1000 м2 покрытия
_______________
НР 121%=142%*0.85 от ФОТ; (2178 руб.)
СП 76%=95%*0.8 от ФОТ; (1368 руб.)</t>
  </si>
  <si>
    <t>3166
______
773</t>
  </si>
  <si>
    <t>8,54
______
4,25</t>
  </si>
  <si>
    <t>На каждые 0,5 см изменения толщины покрытия добавлять или исключать к расценке 27-06-020-06; 1000 м2 покрытия
_______________
(исключить до толщ.3см ПЗ=2 (ОЗП=2; ЭМ=2 к расх.; ЗПМ=2; МАТ=2 к расх.; ТЗ=2; ТЗМ=2))
_______________
НР 121%=142%*0.85 от ФОТ; (-6 руб.)
СП 76%=95%*0.8 от ФОТ; (-4 руб.)</t>
  </si>
  <si>
    <t>Устройство покрытия толщиной 4 см из горячих асфальтобетонных смесей пористых мелкозернистых, плотность каменных материалов 2,5-2,9 т/м3; 1000 м2 покрытия
_______________
НР 121%=142%*0.85 от ФОТ; (2180 руб.)
СП 76%=95%*0.8 от ФОТ; (1370 руб.)</t>
  </si>
  <si>
    <t>3186
______
775</t>
  </si>
  <si>
    <t>8,54
______
4,26</t>
  </si>
  <si>
    <t>На каждые 0,5 см изменения толщины покрытия добавлять или исключать к расценке 27-06-020-08; 1000 м2 покрытия
_______________
(исключить до толщ.3см ПЗ=2 (ОЗП=2; ЭМ=2 к расх.; ЗПМ=2; МАТ=2 к расх.; ТЗ=2; ТЗМ=2))
_______________
НР 121%=142%*0.85 от ФОТ; (-6 руб.)
СП 76%=95%*0.8 от ФОТ; (-4 руб.)</t>
  </si>
  <si>
    <t>Устройство пароизоляции прокладочной в один слой:укладка геотекстиля; 100 м2 изолируемой поверхности
_______________
118,15 = 1 152,89 - 0,05 x 3 710,81 - 110 x 7,72
_______________
НР 102%=120%*0.85 от ФОТ; (2000 руб.)
СП 52%=65%*0.8 от ФОТ; (1020 руб.)</t>
  </si>
  <si>
    <t>458
______
52</t>
  </si>
  <si>
    <t>17,48
______
0,29</t>
  </si>
  <si>
    <t>Устройство покрытий  однослойных пластичных толщиной 8 мм; 100 м2 покрытия
_______________
(МАТ=0 к расх.)
_______________
НР 105%=123%*0.85 от ФОТ; (29911 руб.)
СП 60%=75%*0.8 от ФОТ; (17092 руб.)</t>
  </si>
  <si>
    <t>11485
______
6444</t>
  </si>
  <si>
    <t>199,18
______
48,15</t>
  </si>
  <si>
    <t>Установка бортовых камней бетонных при других видах покрытий; 100 м бортового камня
_______________
НР 121%=142%*0.85 от ФОТ; (27331 руб.)
СП 76%=95%*0.8 от ФОТ; (17167 руб.)</t>
  </si>
  <si>
    <t>1416
______
336</t>
  </si>
  <si>
    <t>210,74
______
1,88</t>
  </si>
  <si>
    <t xml:space="preserve">  Итого по разделу 2 Устройство покрытия беговой дорожки</t>
  </si>
  <si>
    <t>452,64
______
68,02</t>
  </si>
  <si>
    <t xml:space="preserve">                           Раздел 3. Устройство покрытий детских площадок</t>
  </si>
  <si>
    <t>Разработка грунта с перемещением до 10 м бульдозерами мощностью 96 кВт (130 л.с.), группа грунтов 2: срезка грунта с планировкой; 1000 м3 грунта
_______________
НР 81%=95%*0.85 от ФОТ; (140 руб.)
СП 40%=50%*0.8 от ФОТ; (69 руб.)</t>
  </si>
  <si>
    <t>875
______
173</t>
  </si>
  <si>
    <t xml:space="preserve">
______
0,91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</si>
  <si>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 однослойных; 1000 м2 основания
_______________
НР 121%=142%*0.85 от ФОТ; (5521 руб.)
СП 76%=95%*0.8 от ФОТ; (3468 руб.)</t>
  </si>
  <si>
    <t>11356
______
3006</t>
  </si>
  <si>
    <t>15,26
______
17,33</t>
  </si>
  <si>
    <t>На каждый 1 см изменения толщины слоя добавлять или исключать к расценкам 27-04-006-01, 27-04-006-02, 27-04-006-03; 1000 м2 основания
_______________
(исключить до толщ.12см ПЗ=3 (ОЗП=3; ЭМ=3 к расх.; ЗПМ=3; МАТ=3 к расх.; ТЗ=3; ТЗМ=3))
_______________
НР 121%=142%*0.85 от ФОТ; (-598 руб.)
СП 76%=95%*0.8 от ФОТ; (-375 руб.)</t>
  </si>
  <si>
    <t>-1844
______
-494</t>
  </si>
  <si>
    <t xml:space="preserve">
______
-3,11</t>
  </si>
  <si>
    <t>Розлив вяжущих материалов; 1 т
_______________
НР 121%=142%*0.85 от ФОТ; (355 руб.)
СП 76%=95%*0.8 от ФОТ; (223 руб.)</t>
  </si>
  <si>
    <t>767
______
293</t>
  </si>
  <si>
    <t xml:space="preserve">
______
1,91</t>
  </si>
  <si>
    <t>Устройство покрытия толщиной 4 см из горячих асфальтобетонных смесей пористых крупнозернистых, плотность каменных материалов 2,5-2,9 т/м3; 1000 м2 покрытия
_______________
НР 121%=142%*0.85 от ФОТ; (4033 руб.)
СП 76%=95%*0.8 от ФОТ; (2533 руб.)</t>
  </si>
  <si>
    <t>5863
______
1432</t>
  </si>
  <si>
    <t>15,82
______
7,87</t>
  </si>
  <si>
    <t>На каждые 0,5 см изменения толщины покрытия добавлять или исключать к расценке 27-06-020-06; 1000 м2 покрытия
_______________
(исключить до толщ.3см ПЗ=2 (ОЗП=2; ЭМ=2 к расх.; ЗПМ=2; МАТ=2 к расх.; ТЗ=2; ТЗМ=2))
_______________
НР 121%=142%*0.85 от ФОТ; (-11 руб.)
СП 76%=95%*0.8 от ФОТ; (-7 руб.)</t>
  </si>
  <si>
    <t>Устройство покрытия толщиной 4 см из горячих асфальтобетонных смесей пористых мелкозернистых, плотность каменных материалов 2,5-2,9 т/м3; 1000 м2 покрытия
_______________
НР 121%=142%*0.85 от ФОТ; (4037 руб.)
СП 76%=95%*0.8 от ФОТ; (2535 руб.)</t>
  </si>
  <si>
    <t>5900
______
1435</t>
  </si>
  <si>
    <t>15,82
______
7,89</t>
  </si>
  <si>
    <t>На каждые 0,5 см изменения толщины покрытия добавлять или исключать к расценке 27-06-020-08; 1000 м2 покрытия
_______________
(исключить до толщ.3см ПЗ=2 (ОЗП=2; ЭМ=2 к расх.; ЗПМ=2; МАТ=2 к расх.; ТЗ=2; ТЗМ=2))
_______________
НР 121%=142%*0.85 от ФОТ; (-11 руб.)
СП 76%=95%*0.8 от ФОТ; (-7 руб.)</t>
  </si>
  <si>
    <t>Устройство пароизоляции прокладочной в один слой:укладка геотекстиля; 100 м2 изолируемой поверхности
_______________
118,15 = 1 152,89 - 0,05 x 3 710,81 - 110 x 7,72
_______________
НР 102%=120%*0.85 от ФОТ; (3704 руб.)
СП 52%=65%*0.8 от ФОТ; (1888 руб.)</t>
  </si>
  <si>
    <t>849
______
96</t>
  </si>
  <si>
    <t>32,38
______
0,54</t>
  </si>
  <si>
    <t>Устройство покрытий  однослойных пластичных толщиной 8 мм; 100 м2 покрытия
_______________
(МАТ=0 к расх.)
_______________
НР 105%=123%*0.85 от ФОТ; (55397 руб.)
СП 60%=75%*0.8 от ФОТ; (31655 руб.)</t>
  </si>
  <si>
    <t>21270
______
11934</t>
  </si>
  <si>
    <t>368,89
______
89,17</t>
  </si>
  <si>
    <t>Бесшовное покрытие Sporto и Sporto Pro, 10мм - оранжевое; м2</t>
  </si>
  <si>
    <t>Бесшовное покрытие Sporto и Sporto Pro, 10мм - зелёное; м2</t>
  </si>
  <si>
    <t>Установка бортовых камней бетонных при других видах покрытий; 100 м бортового камня
_______________
НР 121%=142%*0.85 от ФОТ; (11889 руб.)
СП 76%=95%*0.8 от ФОТ; (7468 руб.)</t>
  </si>
  <si>
    <t>616
______
146</t>
  </si>
  <si>
    <t>91,68
______
0,82</t>
  </si>
  <si>
    <t xml:space="preserve">  Итого по разделу 3 Устройство покрытий детских площадок</t>
  </si>
  <si>
    <t>539,71
______
123,33</t>
  </si>
  <si>
    <t xml:space="preserve">                           Раздел 4. Устройство дорожек из плитки тротуарной на щебеночно-песочное основание</t>
  </si>
  <si>
    <t>Разработка грунта с перемещением до 10 м бульдозерами мощностью 96 кВт (130 л.с.), группа грунтов 2: срезка грунта с планировкой; 1000 м3 грунта
_______________
НР 81%=95%*0.85 от ФОТ; (117 руб.)
СП 40%=50%*0.8 от ФОТ; (58 руб.)</t>
  </si>
  <si>
    <t>731
______
145</t>
  </si>
  <si>
    <t xml:space="preserve">
______
0,76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</si>
  <si>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 однослойных; 1000 м2 основания
_______________
НР 121%=142%*0.85 от ФОТ; (3075 руб.)
СП 76%=95%*0.8 от ФОТ; (1931 руб.)</t>
  </si>
  <si>
    <t>6324
______
1674</t>
  </si>
  <si>
    <t>8,5
______
9,65</t>
  </si>
  <si>
    <t>На каждый 1 см изменения толщины слоя добавлять или исключать к расценкам 27-04-006-01, 27-04-006-02, 27-04-006-03; 1000 м2 основания
_______________
(исключить до толщ.10см ПЗ=5 (ОЗП=5; ЭМ=5 к расх.; ЗПМ=5; МАТ=5 к расх.; ТЗ=5; ТЗМ=5))
_______________
НР 121%=142%*0.85 от ФОТ; (-554 руб.)
СП 76%=95%*0.8 от ФОТ; (-348 руб.)</t>
  </si>
  <si>
    <t>1390,95
______
188,4</t>
  </si>
  <si>
    <t>-1711
______
-458</t>
  </si>
  <si>
    <t xml:space="preserve">
______
12,55</t>
  </si>
  <si>
    <t xml:space="preserve">
______
-2,89</t>
  </si>
  <si>
    <t>ТЕР27-04-001-01
Пр. Минстроя Новосиб.обл. от 07.12.2010 №141</t>
  </si>
  <si>
    <t>Устройство подстилающих и выравнивающих слоев оснований из песка б=150мм; 100 м3 материала основания (в плотном теле)
_______________
НР 121%=142%*0.85 от ФОТ; (1638 руб.)
СП 76%=95%*0.8 от ФОТ; (1029 руб.)</t>
  </si>
  <si>
    <t>2637,33
______
148,87</t>
  </si>
  <si>
    <t>2480,76
______
222,08</t>
  </si>
  <si>
    <t>ОЗП=10,58
ЭМ=5,096
ЗПМ=10,58
МАТ=6,851</t>
  </si>
  <si>
    <t>4361
______
811</t>
  </si>
  <si>
    <t>15,72
______
13,88</t>
  </si>
  <si>
    <t>5,42
______
4,79</t>
  </si>
  <si>
    <t>ТСЦ-408-0122
Пр. Минстроя Новосиб.обл. от 07.12.2010 №141</t>
  </si>
  <si>
    <t>Песок природный для строительных работ средний; м3</t>
  </si>
  <si>
    <t xml:space="preserve">
МАТ=5,64</t>
  </si>
  <si>
    <t>Устройство пароизоляции прокладочной в один слой:укладка геотекстиля; 100 м2 изолируемой поверхности
_______________
118,15 = 1 152,89 - 0,05 x 3 710,81 - 110 x 7,72
_______________
НР 102%=120%*0.85 от ФОТ; (2062 руб.)
СП 52%=65%*0.8 от ФОТ; (1051 руб.)</t>
  </si>
  <si>
    <t>472
______
53</t>
  </si>
  <si>
    <t>18,03
______
0,3</t>
  </si>
  <si>
    <t>ТЕР27-07-003-02
Пр. Минстроя Новосиб.обл. от 07.12.2010 №141</t>
  </si>
  <si>
    <t>Устройство бетонных плитных тротуаров с заполнением швов песком; 100 м2 тротуара
_______________
2 133,67 = 8 881,67 - 100 x 67,48
_______________
НР 121%=142%*0.85 от ФОТ; (12243 руб.)
СП 76%=95%*0.8 от ФОТ; (7690 руб.)</t>
  </si>
  <si>
    <t>2133,67
______
408,74</t>
  </si>
  <si>
    <t>489,55
______
7,05</t>
  </si>
  <si>
    <t>ОЗП=10,58
ЭМ=4,908
ЗПМ=10,58
МАТ=6,8</t>
  </si>
  <si>
    <t>5526
______
172</t>
  </si>
  <si>
    <t>42,4
______
0,42</t>
  </si>
  <si>
    <t>97,52
______
0,97</t>
  </si>
  <si>
    <t>ТСЦ-403-0106
Пр. Минстроя Новосиб.обл. от 07.12.2010 №141</t>
  </si>
  <si>
    <t>Плиты бетонные и цементно-песчаные для тротуаров, полов и облицовки, марки 300, толщина 50 мм; м2</t>
  </si>
  <si>
    <t xml:space="preserve">
МАТ=6,0511</t>
  </si>
  <si>
    <t>Установка бортовых камней бетонных при других видах покрытий; 100 м бортового камня
_______________
НР 121%=142%*0.85 от ФОТ; (9866 руб.)
СП 76%=95%*0.8 от ФОТ; (6197 руб.)</t>
  </si>
  <si>
    <t>511
______
121</t>
  </si>
  <si>
    <t xml:space="preserve">  Итого по разделу 4 Устройство дорожек из плитки тротуарной на щебеночно-песочное основание</t>
  </si>
  <si>
    <t>205,55
______
14,26</t>
  </si>
  <si>
    <t xml:space="preserve">                           Раздел 5. Устройство хоз.площадок  из плитки тротуарной на щебеночно-песочное основание</t>
  </si>
  <si>
    <t>Разработка грунта с перемещением до 10 м бульдозерами мощностью 96 кВт (130 л.с.), группа грунтов 2: срезка грунта с планировкой; 1000 м3 грунта
_______________
НР 81%=95%*0.85 от ФОТ; (47 руб.)
СП 40%=50%*0.8 от ФОТ; (23 руб.)</t>
  </si>
  <si>
    <t>292
______
58</t>
  </si>
  <si>
    <t xml:space="preserve">
______
0,3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</si>
  <si>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 однослойных; 1000 м2 основания
_______________
НР 121%=142%*0.85 от ФОТ; (1231 руб.)
СП 76%=95%*0.8 от ФОТ; (773 руб.)</t>
  </si>
  <si>
    <t>2530
______
670</t>
  </si>
  <si>
    <t>3,4
______
3,86</t>
  </si>
  <si>
    <t>На каждый 1 см изменения толщины слоя добавлять или исключать к расценкам 27-04-006-01, 27-04-006-02, 27-04-006-03; 1000 м2 основания
_______________
(исключить до толщ.10см ПЗ=5 (ОЗП=5; ЭМ=5 к расх.; ЗПМ=5; МАТ=5 к расх.; ТЗ=5; ТЗМ=5))
_______________
НР 121%=142%*0.85 от ФОТ; (-221 руб.)
СП 76%=95%*0.8 от ФОТ; (-139 руб.)</t>
  </si>
  <si>
    <t>-684
______
-183</t>
  </si>
  <si>
    <t xml:space="preserve">
______
-1,15</t>
  </si>
  <si>
    <t>Устройство подстилающих и выравнивающих слоев оснований из песка б=150мм; 100 м3 материала основания (в плотном теле)
_______________
НР 121%=142%*0.85 от ФОТ; (655 руб.)
СП 76%=95%*0.8 от ФОТ; (411 руб.)</t>
  </si>
  <si>
    <t>1745
______
324</t>
  </si>
  <si>
    <t>2,17
______
1,92</t>
  </si>
  <si>
    <t>Устройство пароизоляции прокладочной в один слой:укладка геотекстиля; 100 м2 изолируемой поверхности
_______________
118,15 = 1 152,89 - 0,05 x 3 710,81 - 110 x 7,72
_______________
НР 102%=120%*0.85 от ФОТ; (825 руб.)
СП 52%=65%*0.8 от ФОТ; (421 руб.)</t>
  </si>
  <si>
    <t>189
______
21</t>
  </si>
  <si>
    <t>7,21
______
0,12</t>
  </si>
  <si>
    <t>Устройство бетонных плитных тротуаров с заполнением швов песком; 100 м2 тротуара
_______________
2 133,67 = 8 881,67 - 100 x 67,48
_______________
НР 121%=142%*0.85 от ФОТ; (4898 руб.)
СП 76%=95%*0.8 от ФОТ; (3076 руб.)</t>
  </si>
  <si>
    <t>2210
______
69</t>
  </si>
  <si>
    <t>39,01
______
0,39</t>
  </si>
  <si>
    <t>ТСЦ-403-0104
Пр. Минстроя Новосиб.обл. от 07.12.2010 №141</t>
  </si>
  <si>
    <t>Плиты бетонные и цементно-песчаные для тротуаров, полов и облицовки, марки 300, толщина 35 мм; м2</t>
  </si>
  <si>
    <t xml:space="preserve">
МАТ=6,0462</t>
  </si>
  <si>
    <t>Установка бортовых камней бетонных при других видах покрытий; 100 м бортового камня
_______________
НР 121%=142%*0.85 от ФОТ; (3009 руб.)
СП 76%=95%*0.8 от ФОТ; (1890 руб.)</t>
  </si>
  <si>
    <t>156
______
37</t>
  </si>
  <si>
    <t>23,2
______
0,21</t>
  </si>
  <si>
    <t xml:space="preserve">  Итого по разделу 5 Устройство хоз.площадок  из плитки тротуарной на щебеночно-песочное основание</t>
  </si>
  <si>
    <t>74,99
______
5,65</t>
  </si>
  <si>
    <t xml:space="preserve">                           Раздел 6. Устройство площадок для отдыха взрослых  из плитки тротуарной на щебеночно-песочное основание</t>
  </si>
  <si>
    <t>Разработка грунта с перемещением до 10 м бульдозерами мощностью 96 кВт (130 л.с.), группа грунтов 2: срезка грунта с планировкой; 1000 м3 грунта
_______________
НР 81%=95%*0.85 от ФОТ; (33 руб.)
СП 40%=50%*0.8 от ФОТ; (16 руб.)</t>
  </si>
  <si>
    <t>210
______
41</t>
  </si>
  <si>
    <t xml:space="preserve">
______
0,22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</si>
  <si>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 однослойных; 1000 м2 основания
_______________
НР 121%=142%*0.85 от ФОТ; (882 руб.)
СП 76%=95%*0.8 от ФОТ; (554 руб.)</t>
  </si>
  <si>
    <t>1815
______
480</t>
  </si>
  <si>
    <t>2,44
______
2,77</t>
  </si>
  <si>
    <t>На каждый 1 см изменения толщины слоя добавлять или исключать к расценкам 27-04-006-01, 27-04-006-02, 27-04-006-03; 1000 м2 основания
_______________
(исключить до толщ.10см ПЗ=5 (ОЗП=5; ЭМ=5 к расх.; ЗПМ=5; МАТ=5 к расх.; ТЗ=5; ТЗМ=5))
_______________
НР 121%=142%*0.85 от ФОТ; (-160 руб.)
СП 76%=95%*0.8 от ФОТ; (-100 руб.)</t>
  </si>
  <si>
    <t>-491
______
-132</t>
  </si>
  <si>
    <t xml:space="preserve">
______
-0,83</t>
  </si>
  <si>
    <t>Устройство подстилающих и выравнивающих слоев оснований из песка б=150мм; 100 м3 материала основания (в плотном теле)
_______________
НР 121%=142%*0.85 от ФОТ; (471 руб.)
СП 76%=95%*0.8 от ФОТ; (296 руб.)</t>
  </si>
  <si>
    <t>1252
______
233</t>
  </si>
  <si>
    <t>1,56
______
1,37</t>
  </si>
  <si>
    <t>Устройство пароизоляции прокладочной в один слой:укладка геотекстиля; 100 м2 изолируемой поверхности
_______________
118,15 = 1 152,89 - 0,05 x 3 710,81 - 110 x 7,72
_______________
НР 102%=120%*0.85 от ФОТ; (592 руб.)
СП 52%=65%*0.8 от ФОТ; (302 руб.)</t>
  </si>
  <si>
    <t>136
______
15</t>
  </si>
  <si>
    <t>5,17
______
0,09</t>
  </si>
  <si>
    <t>Устройство бетонных плитных тротуаров с заполнением швов песком; 100 м2 тротуара
_______________
2 133,67 = 8 881,67 - 100 x 67,48
_______________
НР 121%=142%*0.85 от ФОТ; (3513 руб.)
СП 76%=95%*0.8 от ФОТ; (2206 руб.)</t>
  </si>
  <si>
    <t>1586
______
49</t>
  </si>
  <si>
    <t>27,98
______
0,28</t>
  </si>
  <si>
    <t>Установка бортовых камней бетонных при других видах покрытий; 100 м бортового камня
_______________
НР 121%=142%*0.85 от ФОТ; (1776 руб.)
СП 76%=95%*0.8 от ФОТ; (1116 руб.)</t>
  </si>
  <si>
    <t>92
______
22</t>
  </si>
  <si>
    <t>13,69
______
0,12</t>
  </si>
  <si>
    <t xml:space="preserve">  Итого по разделу 6 Устройство площадок для отдыха взрослых  из плитки тротуарной на щебеночно-песочное основание</t>
  </si>
  <si>
    <t>50,84
______
4,02</t>
  </si>
  <si>
    <t xml:space="preserve">                           Раздел 7. Оборудование для спортивных площадок</t>
  </si>
  <si>
    <t>МФ-530</t>
  </si>
  <si>
    <t>Монтаж тенисного стола; шт
_______________
(Индекс от цен 1984 г. к ценам 2001 г. ОЗП=13,89; ЭМ=19,67; ЗПМ=13,89; МАТ=16,62)
_______________
НР 107% от ФОТ; (1235 руб.)
СП 66% от ФОТ; (762 руб.)</t>
  </si>
  <si>
    <t>59,04
______
55,7</t>
  </si>
  <si>
    <t>3,34
______
0,56</t>
  </si>
  <si>
    <t>ОЗП=10,26
ЭМ=5,03
ЗПМ=10,26
МАТ=4,34</t>
  </si>
  <si>
    <t>34
______
11</t>
  </si>
  <si>
    <t>6,21
______
0,052</t>
  </si>
  <si>
    <t>12,42
______
0,1</t>
  </si>
  <si>
    <t>Теннисный стол вспепогодный антивандальный CORNILLEAU PRO 510 OUTDOOR С СЕТКОЙ; к-т</t>
  </si>
  <si>
    <t>МФ-583-2</t>
  </si>
  <si>
    <t>Стойка гимнастическая металлическая, монтаж м/конструкций, штанга для упражнений стоя, ОС-13; шт
_______________
(Индекс от цен 1984 г. к ценам 2001 г. ОЗП=13,89; ЭМ=19,67; ЗПМ=13,89; МАТ=16,62)
_______________
НР 0% от ФОТ руб.)
СП 0% от ФОТ</t>
  </si>
  <si>
    <t>1088,71
______
106,68</t>
  </si>
  <si>
    <t>2,95
______
0,69</t>
  </si>
  <si>
    <t>30
______
14</t>
  </si>
  <si>
    <t>11,5
______
0,065</t>
  </si>
  <si>
    <t>23
______
0,13</t>
  </si>
  <si>
    <t>Брусья гимнастические массовые мужские деревянные жерди (ясень радиального распила); к-т</t>
  </si>
  <si>
    <t>МФ-612-2</t>
  </si>
  <si>
    <t>Монтаж м/к турника "Шведская стенка", тип I; шт
_______________
(Индекс от цен 1984 г. к ценам 2001 г. ОЗП=13,89; ЭМ=19,67; ЗПМ=13,89; МАТ=16,62)
_______________
НР 107% от ФОТ; (1427 руб.)
СП 66% от ФОТ; (880 руб.)</t>
  </si>
  <si>
    <t>677,31
______
64,59</t>
  </si>
  <si>
    <t>1,77
______
0,42</t>
  </si>
  <si>
    <t>18
______
9</t>
  </si>
  <si>
    <t>6,96
______
0,039</t>
  </si>
  <si>
    <t>13,92
______
0,08</t>
  </si>
  <si>
    <t>Турник разноуровневый со шведской стенкой; к-т</t>
  </si>
  <si>
    <t xml:space="preserve">  Итого по разделу 7 Оборудование для спортивных площадок</t>
  </si>
  <si>
    <t>49,34
______
0,31</t>
  </si>
  <si>
    <t xml:space="preserve">                           Раздел 8. Мебель уличная</t>
  </si>
  <si>
    <t>Монтаж скамьи; шт
_______________
(Индекс от цен 1984 г. к ценам 2001 г. ОЗП=13,89; ЭМ=19,67; ЗПМ=13,89; МАТ=16,62)
_______________
НР 107% от ФОТ; (1853 руб.)
СП 66% от ФОТ; (1143 руб.)</t>
  </si>
  <si>
    <t>50
______
17</t>
  </si>
  <si>
    <t>18,63
______
0,16</t>
  </si>
  <si>
    <t>прайс</t>
  </si>
  <si>
    <t>Скамейка со спинкой; шт.</t>
  </si>
  <si>
    <t>Скамейка без спинки; шт.</t>
  </si>
  <si>
    <t>Монтаж стола для игр в шахматы; шт
_______________
(Индекс от цен 1984 г. к ценам 2001 г. ОЗП=13,89; ЭМ=19,67; ЗПМ=13,89; МАТ=16,62)
_______________
НР 107% от ФОТ; (2471 руб.)
СП 66% от ФОТ; (1524 руб.)</t>
  </si>
  <si>
    <t>67
______
23</t>
  </si>
  <si>
    <t>24,84
______
0,21</t>
  </si>
  <si>
    <t>Стол с лавочками для игры в шахматы; шт.</t>
  </si>
  <si>
    <t>МФ-631</t>
  </si>
  <si>
    <t>Урна опрокидывающаяся металлическая; шт
_______________
(Индекс от цен 1984 г. к ценам 2001 г. ОЗП=13,89; ЭМ=19,67; ЗПМ=13,89; МАТ=16,62)
_______________
НР 107% от ФОТ; (314 руб.)
СП 66% от ФОТ; (193 руб.)</t>
  </si>
  <si>
    <t>30,36
______
28,2</t>
  </si>
  <si>
    <t>2,16
______
0,42</t>
  </si>
  <si>
    <t>11
______
4</t>
  </si>
  <si>
    <t>3,13
______
0,039</t>
  </si>
  <si>
    <t>3,13
______
0,04</t>
  </si>
  <si>
    <t>Урна; шт.</t>
  </si>
  <si>
    <t xml:space="preserve">  Итого по разделу 8 Мебель уличная</t>
  </si>
  <si>
    <t>46,6
______
0,41</t>
  </si>
  <si>
    <t xml:space="preserve">                           Раздел 9. Озеленение</t>
  </si>
  <si>
    <t>ТЕР47-01-046-03
Пр. Минстроя Новосиб.обл. от 07.12.2010 №141</t>
  </si>
  <si>
    <t>Подготовка почвы для устройства партерного и обыкновенного газона с внесением растительной земли слоем 15 см механизированным способом; 100 м2
_______________
337,67 = 2 763,62 - 15 x 161,73
_______________
НР 98%=115%*0.85 от ФОТ; (31672 руб.)
СП 72%=90%*0.8 от ФОТ; (23269 руб.)</t>
  </si>
  <si>
    <t>337,67
______
329,05</t>
  </si>
  <si>
    <t>8,62
______
1,18</t>
  </si>
  <si>
    <t>ОЗП=10,58
ЭМ=5,32
ЗПМ=10,58
МАТ=2,972</t>
  </si>
  <si>
    <t>424
______
115</t>
  </si>
  <si>
    <t>35,08
______
0,07</t>
  </si>
  <si>
    <t>324,49
______
0,65</t>
  </si>
  <si>
    <t>ТЕР47-01-046-06
Пр. Минстроя Новосиб.обл. от 07.12.2010 №141</t>
  </si>
  <si>
    <t>Посев газонов партерных, мавританских и обыкновенных вручную; 100 м2
_______________
423,73 = 853,29 - 10 x 1,54 - 2 x 207,08
_______________
НР 98%=115%*0.85 от ФОТ; (9543 руб.)
СП 72%=90%*0.8 от ФОТ; (7011 руб.)</t>
  </si>
  <si>
    <t>423,73
______
59,78</t>
  </si>
  <si>
    <t>363,95
______
39,73</t>
  </si>
  <si>
    <t>ОЗП=10,58
ЭМ=4,918
ЗПМ=10,58
МАТ=1,792</t>
  </si>
  <si>
    <t>16557
______
3888</t>
  </si>
  <si>
    <t>5,99
______
2,74</t>
  </si>
  <si>
    <t>55,41
______
25,35</t>
  </si>
  <si>
    <t>Текущая цена</t>
  </si>
  <si>
    <t>Газон рулонный (+10% на подрезку); м2</t>
  </si>
  <si>
    <t>ТЕР47-01-023-08</t>
  </si>
  <si>
    <t>Подготовка стандартных посадочных мест для кустарников-саженцев в группы вручную в естественном грунте с добавление растительной земли: до 50%; 10 ям
_______________
64,67 = 180,45 - 0,95 x 121,87
_______________
НР 98%=115%*0.85 от ФОТ; (2079 руб.)
СП 72%=90%*0.8 от ФОТ; (1527 руб.)</t>
  </si>
  <si>
    <t>64,67
______
64,68</t>
  </si>
  <si>
    <t>ОЗП=10,58
ЗПМ=10,58
МАТ=2,972</t>
  </si>
  <si>
    <t>ТЕР47-01-025-01</t>
  </si>
  <si>
    <t>Посадка кустарников-саженцев в группы, размер ямы: 0,5х0,5 м; 10 кустарников-саженцев
_______________
НР 98%=115%*0.85 от ФОТ; (690 руб.)
СП 72%=90%*0.8 от ФОТ; (507 руб.)</t>
  </si>
  <si>
    <t>34,87
______
20,02</t>
  </si>
  <si>
    <t>14,29
______
1,44</t>
  </si>
  <si>
    <t>ОЗП=10,58
ЭМ=4,919
ЗПМ=10,58
МАТ=6,909</t>
  </si>
  <si>
    <t>218
______
47</t>
  </si>
  <si>
    <t>1,89
______
0,11</t>
  </si>
  <si>
    <t>5,86
______
0,34</t>
  </si>
  <si>
    <t>Ель обыкновенная 2-2.5 м; шт</t>
  </si>
  <si>
    <t>Ель колючая форма голубая 3-4м; шт</t>
  </si>
  <si>
    <t>Кизильник блестящий 0,8-1м; шт</t>
  </si>
  <si>
    <t>Грунт плодородный с доставкой; м3</t>
  </si>
  <si>
    <t xml:space="preserve">  Итого по разделу 9 Озеленение</t>
  </si>
  <si>
    <t>407,55
______
26,34</t>
  </si>
  <si>
    <t>Итого прямые затраты по смете в текущих ценах</t>
  </si>
  <si>
    <t>213807
______
75038</t>
  </si>
  <si>
    <t>2919,42
______
507,17</t>
  </si>
  <si>
    <t>Накладные расходы</t>
  </si>
  <si>
    <t>Сметная прибыль</t>
  </si>
  <si>
    <t>Итоги по смете:</t>
  </si>
  <si>
    <t xml:space="preserve">  Земляные работы, выполняемые механизированным способом</t>
  </si>
  <si>
    <t xml:space="preserve">
______
4,64</t>
  </si>
  <si>
    <t xml:space="preserve">  Автомобильные дороги</t>
  </si>
  <si>
    <t>903,84
______
143,71</t>
  </si>
  <si>
    <t xml:space="preserve">  Кровли</t>
  </si>
  <si>
    <t>149,97
______
2,5</t>
  </si>
  <si>
    <t xml:space="preserve">  Материалы для строительных работ</t>
  </si>
  <si>
    <t xml:space="preserve">  Полы</t>
  </si>
  <si>
    <t>1362,12
______
329,26</t>
  </si>
  <si>
    <t xml:space="preserve">  Малые архитектурные формы</t>
  </si>
  <si>
    <t>72,94
______
0,59</t>
  </si>
  <si>
    <t xml:space="preserve">  Материалы</t>
  </si>
  <si>
    <t xml:space="preserve">  Озеленение. Защитные лесонасаждения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</si>
  <si>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</si>
  <si>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</si>
  <si>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</si>
  <si>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</si>
  <si>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</si>
  <si>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</si>
  <si>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</si>
  <si>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1%</t>
  </si>
  <si>
    <t xml:space="preserve">  Итого с непредвиденными</t>
  </si>
  <si>
    <t xml:space="preserve">  НДС 18%</t>
  </si>
  <si>
    <t xml:space="preserve">  ВСЕГО по смете</t>
  </si>
  <si>
    <t>Составлен в ценах июнь 2013г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</si>
</sst>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i/>
      <sz val="9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4">
    <xf numFmtId="0" fontId="0" fillId="0" borderId="0"/>
    <xf numFmtId="0" fontId="1" fillId="0" borderId="1">
      <alignment horizontal="center"/>
    </xf>
    <xf numFmtId="0" fontId="1" fillId="0" borderId="1">
      <alignment horizontal="center"/>
    </xf>
    <xf numFmtId="0" fontId="1" fillId="0" borderId="0">
      <alignment horizontal="right" vertical="top" wrapText="1"/>
    </xf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 wrapText="1"/>
    </xf>
    <xf numFmtId="0" fontId="1" fillId="0" borderId="1">
      <alignment horizontal="center"/>
    </xf>
    <xf numFmtId="0" fontId="1" fillId="0" borderId="1">
      <alignment horizontal="center" wrapText="1"/>
    </xf>
    <xf numFmtId="0" fontId="1" fillId="0" borderId="1">
      <alignment horizontal="center"/>
    </xf>
    <xf numFmtId="0" fontId="1" fillId="0" borderId="0">
      <alignment horizontal="center" vertical="top" wrapText="1"/>
    </xf>
    <xf numFmtId="0" fontId="1" fillId="0" borderId="0">
      <alignment horizontal="center"/>
    </xf>
    <xf numFmtId="0" fontId="1" fillId="0" borderId="0">
      <alignment horizontal="left" vertical="top"/>
    </xf>
    <xf numFmtId="0" fontId="1" fillId="0" borderId="0"/>
  </cellStyleXfs>
  <cellXfs count="118">
    <xf numFmtId="0" fontId="0" fillId="0" borderId="0" xfId="0"/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5" fillId="0" borderId="0" xfId="0" applyFont="1" applyFill="1" applyAlignment="1">
      <alignment horizontal="left" vertical="top"/>
    </xf>
    <xf numFmtId="0" fontId="5" fillId="0" borderId="0" xfId="11" applyFont="1" applyFill="1" applyAlignment="1">
      <alignment horizontal="left"/>
    </xf>
    <xf numFmtId="0" fontId="5" fillId="0" borderId="0" xfId="0" applyFont="1" applyFill="1" applyAlignment="1">
      <alignment horizontal="right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6" fillId="0" borderId="0" xfId="11" applyFont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6" fillId="0" borderId="2" xfId="11" applyFont="1" applyBorder="1">
      <alignment horizontal="center"/>
    </xf>
    <xf numFmtId="0" fontId="8" fillId="0" borderId="2" xfId="0" applyFont="1" applyBorder="1" applyAlignment="1">
      <alignment horizontal="left" vertical="top"/>
    </xf>
    <xf numFmtId="0" fontId="6" fillId="0" borderId="0" xfId="11" applyFont="1" applyAlignment="1">
      <alignment horizontal="right"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 vertical="top" wrapText="1"/>
    </xf>
    <xf numFmtId="0" fontId="6" fillId="0" borderId="0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11" fillId="0" borderId="0" xfId="11" applyFont="1">
      <alignment horizontal="center"/>
    </xf>
    <xf numFmtId="0" fontId="6" fillId="0" borderId="0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11" applyFont="1" applyAlignment="1">
      <alignment horizontal="left"/>
    </xf>
    <xf numFmtId="0" fontId="5" fillId="0" borderId="0" xfId="0" applyFont="1" applyBorder="1" applyAlignment="1">
      <alignment horizontal="right" vertical="top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4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vertical="top" wrapText="1" shrinkToFit="1"/>
    </xf>
    <xf numFmtId="4" fontId="5" fillId="0" borderId="1" xfId="0" applyNumberFormat="1" applyFont="1" applyBorder="1" applyAlignment="1">
      <alignment horizontal="left" vertical="top" wrapText="1" shrinkToFit="1"/>
    </xf>
    <xf numFmtId="49" fontId="5" fillId="0" borderId="1" xfId="0" applyNumberFormat="1" applyFont="1" applyBorder="1" applyAlignment="1">
      <alignment horizontal="center" vertical="top" wrapText="1" shrinkToFit="1"/>
    </xf>
    <xf numFmtId="4" fontId="5" fillId="0" borderId="1" xfId="0" applyNumberFormat="1" applyFont="1" applyBorder="1" applyAlignment="1">
      <alignment horizontal="right" vertical="top" wrapText="1" shrinkToFit="1"/>
    </xf>
    <xf numFmtId="0" fontId="5" fillId="0" borderId="1" xfId="0" applyNumberFormat="1" applyFont="1" applyBorder="1" applyAlignment="1">
      <alignment horizontal="right" vertical="top" wrapText="1" shrinkToFit="1"/>
    </xf>
    <xf numFmtId="0" fontId="5" fillId="0" borderId="0" xfId="0" applyFont="1" applyAlignment="1">
      <alignment vertical="top" wrapText="1" shrinkToFit="1"/>
    </xf>
    <xf numFmtId="4" fontId="5" fillId="0" borderId="0" xfId="3" applyNumberFormat="1" applyFont="1" applyAlignment="1">
      <alignment horizontal="right" vertical="top" wrapText="1"/>
    </xf>
    <xf numFmtId="4" fontId="7" fillId="0" borderId="0" xfId="0" applyNumberFormat="1" applyFont="1" applyBorder="1" applyAlignment="1">
      <alignment horizontal="left" vertical="top" wrapText="1"/>
    </xf>
    <xf numFmtId="4" fontId="5" fillId="0" borderId="0" xfId="0" applyNumberFormat="1" applyFont="1" applyBorder="1" applyAlignment="1">
      <alignment horizontal="left" vertical="top" wrapText="1"/>
    </xf>
    <xf numFmtId="4" fontId="5" fillId="0" borderId="0" xfId="0" applyNumberFormat="1" applyFont="1" applyBorder="1" applyAlignment="1">
      <alignment horizontal="center" vertical="top" wrapText="1"/>
    </xf>
    <xf numFmtId="4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12" applyFont="1" applyBorder="1" applyAlignment="1">
      <alignment horizontal="left" vertical="center"/>
    </xf>
    <xf numFmtId="0" fontId="6" fillId="0" borderId="0" xfId="12" applyFont="1" applyAlignment="1">
      <alignment horizontal="left" vertical="center"/>
    </xf>
    <xf numFmtId="0" fontId="6" fillId="0" borderId="0" xfId="0" applyFont="1" applyAlignment="1"/>
    <xf numFmtId="0" fontId="6" fillId="0" borderId="0" xfId="12" applyFont="1" applyAlignment="1">
      <alignment horizontal="left" vertical="top"/>
    </xf>
    <xf numFmtId="0" fontId="6" fillId="0" borderId="0" xfId="0" applyFont="1" applyBorder="1" applyAlignment="1">
      <alignment horizontal="right" vertical="top" wrapText="1"/>
    </xf>
    <xf numFmtId="0" fontId="5" fillId="0" borderId="0" xfId="0" applyFont="1" applyAlignment="1">
      <alignment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right" vertical="top" wrapText="1"/>
    </xf>
    <xf numFmtId="0" fontId="5" fillId="0" borderId="12" xfId="4" applyFont="1" applyFill="1" applyBorder="1" applyAlignment="1">
      <alignment horizontal="center" wrapText="1"/>
    </xf>
    <xf numFmtId="0" fontId="5" fillId="0" borderId="12" xfId="0" applyNumberFormat="1" applyFont="1" applyBorder="1" applyAlignment="1">
      <alignment horizontal="center" vertical="top" wrapText="1" shrinkToFit="1"/>
    </xf>
    <xf numFmtId="4" fontId="5" fillId="0" borderId="12" xfId="0" applyNumberFormat="1" applyFont="1" applyBorder="1" applyAlignment="1">
      <alignment horizontal="left" vertical="top" wrapText="1" shrinkToFit="1"/>
    </xf>
    <xf numFmtId="49" fontId="5" fillId="0" borderId="12" xfId="0" applyNumberFormat="1" applyFont="1" applyBorder="1" applyAlignment="1">
      <alignment horizontal="center" vertical="top" wrapText="1" shrinkToFit="1"/>
    </xf>
    <xf numFmtId="4" fontId="5" fillId="0" borderId="12" xfId="0" applyNumberFormat="1" applyFont="1" applyBorder="1" applyAlignment="1">
      <alignment horizontal="right" vertical="top" wrapText="1" shrinkToFit="1"/>
    </xf>
    <xf numFmtId="0" fontId="5" fillId="0" borderId="12" xfId="0" applyNumberFormat="1" applyFont="1" applyBorder="1" applyAlignment="1">
      <alignment horizontal="right" vertical="top" wrapText="1" shrinkToFit="1"/>
    </xf>
    <xf numFmtId="0" fontId="5" fillId="0" borderId="1" xfId="3" applyNumberFormat="1" applyFont="1" applyBorder="1" applyAlignment="1">
      <alignment horizontal="right" vertical="top" wrapText="1"/>
    </xf>
    <xf numFmtId="4" fontId="5" fillId="0" borderId="1" xfId="3" applyNumberFormat="1" applyFont="1" applyBorder="1" applyAlignment="1">
      <alignment horizontal="right" vertical="top" wrapText="1"/>
    </xf>
    <xf numFmtId="4" fontId="5" fillId="0" borderId="1" xfId="3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4" fontId="7" fillId="0" borderId="1" xfId="3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top" wrapText="1" shrinkToFit="1"/>
    </xf>
    <xf numFmtId="0" fontId="12" fillId="0" borderId="1" xfId="0" applyFont="1" applyBorder="1" applyAlignment="1">
      <alignment horizontal="left" vertical="top" wrapText="1" shrinkToFit="1"/>
    </xf>
    <xf numFmtId="0" fontId="7" fillId="0" borderId="12" xfId="0" applyNumberFormat="1" applyFont="1" applyBorder="1" applyAlignment="1">
      <alignment horizontal="left" vertical="top" wrapText="1" shrinkToFit="1"/>
    </xf>
    <xf numFmtId="0" fontId="12" fillId="0" borderId="12" xfId="0" applyFont="1" applyBorder="1" applyAlignment="1">
      <alignment horizontal="left" vertical="top" wrapText="1" shrinkToFit="1"/>
    </xf>
    <xf numFmtId="4" fontId="6" fillId="0" borderId="6" xfId="11" applyNumberFormat="1" applyFont="1" applyBorder="1" applyAlignment="1">
      <alignment horizontal="right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6" fillId="0" borderId="0" xfId="11" applyFont="1" applyAlignment="1">
      <alignment horizontal="left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4" fontId="6" fillId="0" borderId="3" xfId="11" applyNumberFormat="1" applyFont="1" applyBorder="1" applyAlignment="1">
      <alignment horizontal="right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top" wrapText="1"/>
    </xf>
    <xf numFmtId="0" fontId="6" fillId="0" borderId="3" xfId="11" applyFont="1" applyBorder="1" applyAlignment="1">
      <alignment horizontal="center" vertical="center" wrapText="1"/>
    </xf>
    <xf numFmtId="0" fontId="9" fillId="0" borderId="0" xfId="11" applyFont="1" applyBorder="1">
      <alignment horizont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</cellXfs>
  <cellStyles count="14">
    <cellStyle name="Акт" xfId="1"/>
    <cellStyle name="ВедРесурсов" xfId="2"/>
    <cellStyle name="Итоги" xfId="3"/>
    <cellStyle name="ЛокСмета" xfId="4"/>
    <cellStyle name="ОбСмета" xfId="5"/>
    <cellStyle name="Обычный" xfId="0" builtinId="0"/>
    <cellStyle name="ПеременныеСметы" xfId="6"/>
    <cellStyle name="РесСмета" xfId="7"/>
    <cellStyle name="СводкаСтоимРаб" xfId="8"/>
    <cellStyle name="СводРасч" xfId="9"/>
    <cellStyle name="Список ресурсов" xfId="10"/>
    <cellStyle name="Титул" xfId="11"/>
    <cellStyle name="Хвост" xfId="12"/>
    <cellStyle name="Экспертиза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S177"/>
  <sheetViews>
    <sheetView showGridLines="0" tabSelected="1" topLeftCell="A136" zoomScale="90" zoomScaleNormal="90" workbookViewId="0">
      <selection activeCell="K162" sqref="K162"/>
    </sheetView>
  </sheetViews>
  <sheetFormatPr defaultRowHeight="12" outlineLevelRow="1" x14ac:dyDescent="0.2"/>
  <cols>
    <col min="1" max="1" width="3.85546875" style="62" customWidth="1"/>
    <col min="2" max="2" width="16" style="62" customWidth="1"/>
    <col min="3" max="3" width="62.5703125" style="62" customWidth="1"/>
    <col min="4" max="4" width="8.7109375" style="62" customWidth="1"/>
    <col min="5" max="6" width="11.42578125" style="28" customWidth="1"/>
    <col min="7" max="7" width="11.5703125" style="28" customWidth="1"/>
    <col min="8" max="12" width="11.42578125" style="28" customWidth="1"/>
    <col min="13" max="13" width="10" style="28" customWidth="1"/>
    <col min="14" max="14" width="10" style="20" customWidth="1"/>
    <col min="15" max="16384" width="9.140625" style="20"/>
  </cols>
  <sheetData>
    <row r="1" spans="1:14" s="2" customFormat="1" ht="12.75" x14ac:dyDescent="0.2">
      <c r="A1" s="1"/>
      <c r="C1" s="3"/>
      <c r="D1" s="4"/>
      <c r="E1" s="4"/>
      <c r="F1" s="5"/>
      <c r="G1" s="5"/>
      <c r="H1" s="5"/>
      <c r="I1" s="5"/>
      <c r="J1" s="5"/>
      <c r="K1" s="5"/>
      <c r="L1" s="5"/>
      <c r="N1" s="6" t="s">
        <v>18</v>
      </c>
    </row>
    <row r="2" spans="1:14" s="2" customFormat="1" ht="17.25" customHeight="1" outlineLevel="1" x14ac:dyDescent="0.2">
      <c r="A2" s="7" t="s">
        <v>25</v>
      </c>
      <c r="B2" s="8"/>
      <c r="C2" s="3"/>
      <c r="D2" s="4"/>
      <c r="E2" s="4"/>
      <c r="F2" s="5"/>
      <c r="G2" s="5"/>
      <c r="H2" s="5"/>
      <c r="I2" s="5"/>
      <c r="J2" s="5"/>
      <c r="K2" s="5"/>
      <c r="L2" s="7" t="s">
        <v>26</v>
      </c>
      <c r="M2" s="9"/>
      <c r="N2" s="9"/>
    </row>
    <row r="3" spans="1:14" s="2" customFormat="1" ht="17.25" customHeight="1" outlineLevel="1" x14ac:dyDescent="0.2">
      <c r="A3" s="10"/>
      <c r="B3" s="8"/>
      <c r="C3" s="3"/>
      <c r="D3" s="4"/>
      <c r="E3" s="4"/>
      <c r="F3" s="5"/>
      <c r="G3" s="5"/>
      <c r="H3" s="5"/>
      <c r="I3" s="5"/>
      <c r="J3" s="5"/>
      <c r="K3" s="5"/>
      <c r="L3" s="10"/>
      <c r="M3" s="9"/>
      <c r="N3" s="9"/>
    </row>
    <row r="4" spans="1:14" s="2" customFormat="1" ht="17.25" customHeight="1" outlineLevel="1" x14ac:dyDescent="0.2">
      <c r="A4" s="10"/>
      <c r="B4" s="8"/>
      <c r="C4" s="3"/>
      <c r="D4" s="4"/>
      <c r="E4" s="4"/>
      <c r="F4" s="5"/>
      <c r="G4" s="5"/>
      <c r="H4" s="5"/>
      <c r="I4" s="5"/>
      <c r="J4" s="5"/>
      <c r="K4" s="5"/>
      <c r="L4" s="10"/>
      <c r="M4" s="9"/>
      <c r="N4" s="9"/>
    </row>
    <row r="5" spans="1:14" s="2" customFormat="1" ht="17.25" customHeight="1" outlineLevel="1" x14ac:dyDescent="0.2">
      <c r="A5" s="11"/>
      <c r="B5" s="12"/>
      <c r="C5" s="10" t="s">
        <v>38</v>
      </c>
      <c r="D5" s="4"/>
      <c r="E5" s="4"/>
      <c r="F5" s="5"/>
      <c r="G5" s="5"/>
      <c r="H5" s="5"/>
      <c r="I5" s="5"/>
      <c r="J5" s="5"/>
      <c r="K5" s="5"/>
      <c r="L5" s="13"/>
      <c r="M5" s="12"/>
      <c r="N5" s="14" t="s">
        <v>38</v>
      </c>
    </row>
    <row r="6" spans="1:14" s="2" customFormat="1" ht="16.5" customHeight="1" outlineLevel="1" x14ac:dyDescent="0.2">
      <c r="A6" s="15" t="s">
        <v>37</v>
      </c>
      <c r="B6" s="16"/>
      <c r="C6" s="17"/>
      <c r="D6" s="4"/>
      <c r="E6" s="4"/>
      <c r="F6" s="5"/>
      <c r="G6" s="5"/>
      <c r="H6" s="5"/>
      <c r="I6" s="5"/>
      <c r="J6" s="5"/>
      <c r="K6" s="5"/>
      <c r="L6" s="15" t="s">
        <v>37</v>
      </c>
      <c r="M6" s="16"/>
      <c r="N6" s="17"/>
    </row>
    <row r="7" spans="1:14" ht="17.25" customHeight="1" x14ac:dyDescent="0.2">
      <c r="A7" s="18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9"/>
    </row>
    <row r="8" spans="1:14" ht="12.75" customHeight="1" x14ac:dyDescent="0.2">
      <c r="A8" s="21"/>
      <c r="B8" s="113" t="s">
        <v>19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</row>
    <row r="9" spans="1:14" ht="12.75" x14ac:dyDescent="0.2">
      <c r="A9" s="22"/>
      <c r="B9" s="22"/>
      <c r="C9" s="23"/>
      <c r="D9" s="23"/>
      <c r="E9" s="23"/>
      <c r="F9" s="23"/>
      <c r="G9" s="23"/>
      <c r="H9" s="23"/>
      <c r="I9" s="23"/>
      <c r="J9" s="23"/>
      <c r="K9" s="22"/>
      <c r="L9" s="22"/>
      <c r="M9" s="22"/>
    </row>
    <row r="10" spans="1:14" ht="16.5" customHeight="1" x14ac:dyDescent="0.25">
      <c r="A10" s="24"/>
      <c r="B10" s="115" t="s">
        <v>39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9"/>
    </row>
    <row r="11" spans="1:14" ht="12.75" customHeight="1" x14ac:dyDescent="0.2">
      <c r="A11" s="21"/>
      <c r="B11" s="113" t="s">
        <v>1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</row>
    <row r="12" spans="1:14" ht="12.75" x14ac:dyDescent="0.2">
      <c r="A12" s="22"/>
      <c r="B12" s="22"/>
      <c r="C12" s="22"/>
      <c r="D12" s="23"/>
      <c r="E12" s="22"/>
      <c r="F12" s="22"/>
      <c r="G12" s="117" t="s">
        <v>20</v>
      </c>
      <c r="H12" s="117"/>
      <c r="I12" s="116"/>
      <c r="J12" s="116"/>
      <c r="K12" s="22"/>
      <c r="L12" s="22"/>
      <c r="M12" s="22"/>
    </row>
    <row r="13" spans="1:14" ht="12.75" customHeight="1" x14ac:dyDescent="0.2">
      <c r="A13" s="25" t="s">
        <v>21</v>
      </c>
      <c r="B13" s="114" t="s">
        <v>40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</row>
    <row r="14" spans="1:14" ht="12.75" customHeight="1" x14ac:dyDescent="0.2">
      <c r="A14" s="21"/>
      <c r="B14" s="113" t="s">
        <v>2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</row>
    <row r="15" spans="1:14" ht="12.7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4" ht="12.75" x14ac:dyDescent="0.2">
      <c r="A16" s="26" t="s">
        <v>22</v>
      </c>
      <c r="B16" s="26"/>
      <c r="C16" s="88"/>
      <c r="D16" s="88"/>
      <c r="E16" s="88"/>
      <c r="F16" s="88"/>
      <c r="G16" s="88"/>
      <c r="H16" s="88"/>
      <c r="I16" s="88"/>
      <c r="J16" s="88"/>
      <c r="K16" s="22"/>
      <c r="L16" s="22"/>
      <c r="M16" s="22"/>
    </row>
    <row r="17" spans="1:19" ht="12.75" x14ac:dyDescent="0.2">
      <c r="A17" s="27"/>
      <c r="B17" s="27"/>
      <c r="C17" s="27"/>
      <c r="D17" s="27"/>
      <c r="E17" s="27"/>
      <c r="G17" s="29"/>
      <c r="H17" s="86" t="s">
        <v>23</v>
      </c>
      <c r="I17" s="87"/>
      <c r="J17" s="87"/>
      <c r="K17" s="87"/>
      <c r="L17" s="98">
        <v>5185733.0199999996</v>
      </c>
      <c r="M17" s="98"/>
      <c r="N17" s="30" t="s">
        <v>27</v>
      </c>
    </row>
    <row r="18" spans="1:19" ht="12.75" x14ac:dyDescent="0.2">
      <c r="A18" s="97"/>
      <c r="B18" s="97"/>
      <c r="C18" s="97"/>
      <c r="D18" s="97"/>
      <c r="G18" s="29"/>
      <c r="H18" s="86" t="s">
        <v>24</v>
      </c>
      <c r="I18" s="87"/>
      <c r="J18" s="87"/>
      <c r="K18" s="87"/>
      <c r="L18" s="85">
        <v>388174</v>
      </c>
      <c r="M18" s="85"/>
      <c r="N18" s="30" t="s">
        <v>27</v>
      </c>
    </row>
    <row r="19" spans="1:19" ht="12.75" outlineLevel="1" x14ac:dyDescent="0.2">
      <c r="A19" s="23"/>
      <c r="B19" s="23"/>
      <c r="C19" s="23"/>
      <c r="D19" s="23"/>
      <c r="G19" s="29"/>
      <c r="H19" s="86" t="s">
        <v>33</v>
      </c>
      <c r="I19" s="87"/>
      <c r="J19" s="87"/>
      <c r="K19" s="87"/>
      <c r="L19" s="85">
        <f>L20+M20</f>
        <v>3426.59</v>
      </c>
      <c r="M19" s="85"/>
      <c r="N19" s="30" t="s">
        <v>32</v>
      </c>
    </row>
    <row r="20" spans="1:19" ht="12.7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31">
        <v>2919.42</v>
      </c>
      <c r="M20" s="31">
        <v>507.17</v>
      </c>
    </row>
    <row r="21" spans="1:19" ht="12.75" customHeight="1" x14ac:dyDescent="0.2">
      <c r="A21" s="88" t="s">
        <v>403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32"/>
    </row>
    <row r="22" spans="1:19" x14ac:dyDescent="0.2">
      <c r="A22" s="33"/>
      <c r="B22" s="20"/>
      <c r="C22" s="26"/>
      <c r="D22" s="34"/>
      <c r="E22" s="34"/>
      <c r="F22" s="25"/>
      <c r="G22" s="25"/>
      <c r="H22" s="25"/>
      <c r="I22" s="25"/>
      <c r="J22" s="25"/>
      <c r="K22" s="25"/>
      <c r="L22" s="25"/>
      <c r="M22" s="35"/>
    </row>
    <row r="23" spans="1:19" ht="15" customHeight="1" x14ac:dyDescent="0.2">
      <c r="A23" s="99" t="s">
        <v>5</v>
      </c>
      <c r="B23" s="99" t="s">
        <v>6</v>
      </c>
      <c r="C23" s="99" t="s">
        <v>0</v>
      </c>
      <c r="D23" s="89" t="s">
        <v>7</v>
      </c>
      <c r="E23" s="89" t="s">
        <v>28</v>
      </c>
      <c r="F23" s="101"/>
      <c r="G23" s="112"/>
      <c r="H23" s="101" t="s">
        <v>3</v>
      </c>
      <c r="I23" s="89" t="s">
        <v>31</v>
      </c>
      <c r="J23" s="101"/>
      <c r="K23" s="101"/>
      <c r="L23" s="112"/>
      <c r="M23" s="101" t="s">
        <v>8</v>
      </c>
      <c r="N23" s="102"/>
    </row>
    <row r="24" spans="1:19" ht="12" customHeight="1" x14ac:dyDescent="0.2">
      <c r="A24" s="91"/>
      <c r="B24" s="91"/>
      <c r="C24" s="91"/>
      <c r="D24" s="90"/>
      <c r="E24" s="94" t="s">
        <v>29</v>
      </c>
      <c r="F24" s="107"/>
      <c r="G24" s="108"/>
      <c r="H24" s="103"/>
      <c r="I24" s="94" t="s">
        <v>30</v>
      </c>
      <c r="J24" s="95"/>
      <c r="K24" s="95"/>
      <c r="L24" s="96"/>
      <c r="M24" s="103"/>
      <c r="N24" s="104"/>
    </row>
    <row r="25" spans="1:19" ht="23.25" customHeight="1" x14ac:dyDescent="0.2">
      <c r="A25" s="91"/>
      <c r="B25" s="91"/>
      <c r="C25" s="91"/>
      <c r="D25" s="91"/>
      <c r="E25" s="36" t="s">
        <v>4</v>
      </c>
      <c r="F25" s="36" t="s">
        <v>9</v>
      </c>
      <c r="G25" s="91" t="s">
        <v>10</v>
      </c>
      <c r="H25" s="103"/>
      <c r="I25" s="91" t="s">
        <v>4</v>
      </c>
      <c r="J25" s="91" t="s">
        <v>11</v>
      </c>
      <c r="K25" s="36" t="s">
        <v>12</v>
      </c>
      <c r="L25" s="91" t="s">
        <v>10</v>
      </c>
      <c r="M25" s="105"/>
      <c r="N25" s="106"/>
    </row>
    <row r="26" spans="1:19" ht="18" customHeight="1" x14ac:dyDescent="0.2">
      <c r="A26" s="91"/>
      <c r="B26" s="91"/>
      <c r="C26" s="91"/>
      <c r="D26" s="92"/>
      <c r="E26" s="99" t="s">
        <v>11</v>
      </c>
      <c r="F26" s="99" t="s">
        <v>13</v>
      </c>
      <c r="G26" s="92"/>
      <c r="H26" s="103"/>
      <c r="I26" s="91"/>
      <c r="J26" s="91"/>
      <c r="K26" s="99" t="s">
        <v>14</v>
      </c>
      <c r="L26" s="92"/>
      <c r="M26" s="109" t="s">
        <v>15</v>
      </c>
      <c r="N26" s="110"/>
    </row>
    <row r="27" spans="1:19" ht="20.25" customHeight="1" x14ac:dyDescent="0.2">
      <c r="A27" s="100"/>
      <c r="B27" s="100"/>
      <c r="C27" s="100"/>
      <c r="D27" s="93"/>
      <c r="E27" s="100"/>
      <c r="F27" s="100"/>
      <c r="G27" s="93"/>
      <c r="H27" s="111"/>
      <c r="I27" s="100"/>
      <c r="J27" s="100"/>
      <c r="K27" s="100"/>
      <c r="L27" s="93"/>
      <c r="M27" s="37" t="s">
        <v>16</v>
      </c>
      <c r="N27" s="37" t="s">
        <v>17</v>
      </c>
    </row>
    <row r="28" spans="1:19" x14ac:dyDescent="0.2">
      <c r="A28" s="69">
        <v>1</v>
      </c>
      <c r="B28" s="69">
        <v>2</v>
      </c>
      <c r="C28" s="69">
        <v>3</v>
      </c>
      <c r="D28" s="69">
        <v>4</v>
      </c>
      <c r="E28" s="69">
        <v>5</v>
      </c>
      <c r="F28" s="69">
        <v>6</v>
      </c>
      <c r="G28" s="69">
        <v>7</v>
      </c>
      <c r="H28" s="69">
        <v>8</v>
      </c>
      <c r="I28" s="69">
        <v>9</v>
      </c>
      <c r="J28" s="69">
        <v>10</v>
      </c>
      <c r="K28" s="69">
        <v>11</v>
      </c>
      <c r="L28" s="69">
        <v>12</v>
      </c>
      <c r="M28" s="69">
        <v>13</v>
      </c>
      <c r="N28" s="69">
        <v>14</v>
      </c>
      <c r="O28" s="38"/>
      <c r="P28" s="38"/>
      <c r="Q28" s="38"/>
    </row>
    <row r="29" spans="1:19" s="44" customFormat="1" ht="17.850000000000001" customHeight="1" x14ac:dyDescent="0.2">
      <c r="A29" s="81" t="s">
        <v>43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</row>
    <row r="30" spans="1:19" ht="72" x14ac:dyDescent="0.2">
      <c r="A30" s="39">
        <v>1</v>
      </c>
      <c r="B30" s="40" t="s">
        <v>44</v>
      </c>
      <c r="C30" s="40" t="s">
        <v>45</v>
      </c>
      <c r="D30" s="41">
        <v>0.17780000000000001</v>
      </c>
      <c r="E30" s="42">
        <v>2078.34</v>
      </c>
      <c r="F30" s="42" t="s">
        <v>46</v>
      </c>
      <c r="G30" s="42"/>
      <c r="H30" s="42" t="s">
        <v>47</v>
      </c>
      <c r="I30" s="43">
        <v>1883</v>
      </c>
      <c r="J30" s="43"/>
      <c r="K30" s="43" t="s">
        <v>48</v>
      </c>
      <c r="L30" s="43"/>
      <c r="M30" s="42" t="s">
        <v>49</v>
      </c>
      <c r="N30" s="42" t="s">
        <v>50</v>
      </c>
      <c r="O30" s="44"/>
      <c r="P30" s="44"/>
      <c r="Q30" s="44"/>
      <c r="R30" s="44"/>
      <c r="S30" s="44"/>
    </row>
    <row r="31" spans="1:19" ht="84" x14ac:dyDescent="0.2">
      <c r="A31" s="39">
        <v>2</v>
      </c>
      <c r="B31" s="40" t="s">
        <v>51</v>
      </c>
      <c r="C31" s="40" t="s">
        <v>52</v>
      </c>
      <c r="D31" s="41">
        <v>0.88900000000000001</v>
      </c>
      <c r="E31" s="42" t="s">
        <v>53</v>
      </c>
      <c r="F31" s="42" t="s">
        <v>54</v>
      </c>
      <c r="G31" s="42">
        <v>23720.67</v>
      </c>
      <c r="H31" s="42" t="s">
        <v>55</v>
      </c>
      <c r="I31" s="43">
        <v>180218</v>
      </c>
      <c r="J31" s="43">
        <v>3351</v>
      </c>
      <c r="K31" s="43" t="s">
        <v>56</v>
      </c>
      <c r="L31" s="43">
        <v>152422</v>
      </c>
      <c r="M31" s="42" t="s">
        <v>57</v>
      </c>
      <c r="N31" s="42" t="s">
        <v>58</v>
      </c>
      <c r="O31" s="44"/>
      <c r="P31" s="44"/>
      <c r="Q31" s="44"/>
      <c r="R31" s="44"/>
      <c r="S31" s="44"/>
    </row>
    <row r="32" spans="1:19" ht="108" x14ac:dyDescent="0.2">
      <c r="A32" s="39">
        <v>3</v>
      </c>
      <c r="B32" s="40" t="s">
        <v>59</v>
      </c>
      <c r="C32" s="40" t="s">
        <v>60</v>
      </c>
      <c r="D32" s="41">
        <v>-0.88900000000000001</v>
      </c>
      <c r="E32" s="42">
        <v>5131.68</v>
      </c>
      <c r="F32" s="42" t="s">
        <v>61</v>
      </c>
      <c r="G32" s="42">
        <v>4297.1099999999997</v>
      </c>
      <c r="H32" s="42" t="s">
        <v>62</v>
      </c>
      <c r="I32" s="43">
        <v>-31871</v>
      </c>
      <c r="J32" s="43"/>
      <c r="K32" s="43" t="s">
        <v>63</v>
      </c>
      <c r="L32" s="43">
        <v>-27902</v>
      </c>
      <c r="M32" s="42" t="s">
        <v>64</v>
      </c>
      <c r="N32" s="42" t="s">
        <v>65</v>
      </c>
      <c r="O32" s="44"/>
      <c r="P32" s="44"/>
      <c r="Q32" s="44"/>
      <c r="R32" s="44"/>
      <c r="S32" s="44"/>
    </row>
    <row r="33" spans="1:19" ht="48" x14ac:dyDescent="0.2">
      <c r="A33" s="39">
        <v>4</v>
      </c>
      <c r="B33" s="40" t="s">
        <v>66</v>
      </c>
      <c r="C33" s="40" t="s">
        <v>67</v>
      </c>
      <c r="D33" s="41">
        <v>6.2229999999999999</v>
      </c>
      <c r="E33" s="42">
        <v>2137.1799999999998</v>
      </c>
      <c r="F33" s="42" t="s">
        <v>68</v>
      </c>
      <c r="G33" s="42">
        <v>2089.31</v>
      </c>
      <c r="H33" s="42" t="s">
        <v>69</v>
      </c>
      <c r="I33" s="43">
        <v>83159</v>
      </c>
      <c r="J33" s="43"/>
      <c r="K33" s="43" t="s">
        <v>70</v>
      </c>
      <c r="L33" s="43">
        <v>81508</v>
      </c>
      <c r="M33" s="42" t="s">
        <v>71</v>
      </c>
      <c r="N33" s="42" t="s">
        <v>72</v>
      </c>
      <c r="O33" s="44"/>
      <c r="P33" s="44"/>
      <c r="Q33" s="44"/>
      <c r="R33" s="44"/>
      <c r="S33" s="44"/>
    </row>
    <row r="34" spans="1:19" s="59" customFormat="1" ht="72" x14ac:dyDescent="0.2">
      <c r="A34" s="39">
        <v>5</v>
      </c>
      <c r="B34" s="40" t="s">
        <v>73</v>
      </c>
      <c r="C34" s="40" t="s">
        <v>74</v>
      </c>
      <c r="D34" s="41">
        <v>0.88900000000000001</v>
      </c>
      <c r="E34" s="42" t="s">
        <v>75</v>
      </c>
      <c r="F34" s="42" t="s">
        <v>76</v>
      </c>
      <c r="G34" s="42">
        <v>53986.37</v>
      </c>
      <c r="H34" s="42" t="s">
        <v>77</v>
      </c>
      <c r="I34" s="43">
        <v>205186</v>
      </c>
      <c r="J34" s="43">
        <v>4092</v>
      </c>
      <c r="K34" s="43" t="s">
        <v>78</v>
      </c>
      <c r="L34" s="43">
        <v>188473</v>
      </c>
      <c r="M34" s="42" t="s">
        <v>79</v>
      </c>
      <c r="N34" s="42" t="s">
        <v>80</v>
      </c>
      <c r="O34" s="44"/>
      <c r="P34" s="44"/>
      <c r="Q34" s="44"/>
      <c r="R34" s="44"/>
      <c r="S34" s="44"/>
    </row>
    <row r="35" spans="1:19" ht="96" x14ac:dyDescent="0.2">
      <c r="A35" s="39">
        <v>6</v>
      </c>
      <c r="B35" s="40" t="s">
        <v>81</v>
      </c>
      <c r="C35" s="40" t="s">
        <v>82</v>
      </c>
      <c r="D35" s="41">
        <v>-0.88900000000000001</v>
      </c>
      <c r="E35" s="42" t="s">
        <v>83</v>
      </c>
      <c r="F35" s="42">
        <v>6.6</v>
      </c>
      <c r="G35" s="42">
        <v>13532.22</v>
      </c>
      <c r="H35" s="42" t="s">
        <v>84</v>
      </c>
      <c r="I35" s="43">
        <v>-47286</v>
      </c>
      <c r="J35" s="43">
        <v>-19</v>
      </c>
      <c r="K35" s="43">
        <v>-25</v>
      </c>
      <c r="L35" s="43">
        <v>-47242</v>
      </c>
      <c r="M35" s="42">
        <v>0.18</v>
      </c>
      <c r="N35" s="42">
        <v>-0.16</v>
      </c>
      <c r="O35" s="44"/>
      <c r="P35" s="44"/>
      <c r="Q35" s="44"/>
      <c r="R35" s="44"/>
      <c r="S35" s="44"/>
    </row>
    <row r="36" spans="1:19" ht="72" x14ac:dyDescent="0.2">
      <c r="A36" s="39">
        <v>7</v>
      </c>
      <c r="B36" s="40" t="s">
        <v>85</v>
      </c>
      <c r="C36" s="40" t="s">
        <v>86</v>
      </c>
      <c r="D36" s="41">
        <v>0.88900000000000001</v>
      </c>
      <c r="E36" s="42" t="s">
        <v>87</v>
      </c>
      <c r="F36" s="42" t="s">
        <v>88</v>
      </c>
      <c r="G36" s="42">
        <v>54994.1</v>
      </c>
      <c r="H36" s="42" t="s">
        <v>89</v>
      </c>
      <c r="I36" s="43">
        <v>208930</v>
      </c>
      <c r="J36" s="43">
        <v>4092</v>
      </c>
      <c r="K36" s="43" t="s">
        <v>90</v>
      </c>
      <c r="L36" s="43">
        <v>192137</v>
      </c>
      <c r="M36" s="42" t="s">
        <v>91</v>
      </c>
      <c r="N36" s="42" t="s">
        <v>92</v>
      </c>
      <c r="O36" s="44"/>
      <c r="P36" s="44"/>
      <c r="Q36" s="44"/>
      <c r="R36" s="44"/>
      <c r="S36" s="44"/>
    </row>
    <row r="37" spans="1:19" ht="96" x14ac:dyDescent="0.2">
      <c r="A37" s="39">
        <v>8</v>
      </c>
      <c r="B37" s="40" t="s">
        <v>93</v>
      </c>
      <c r="C37" s="40" t="s">
        <v>94</v>
      </c>
      <c r="D37" s="41">
        <v>-0.88900000000000001</v>
      </c>
      <c r="E37" s="42" t="s">
        <v>95</v>
      </c>
      <c r="F37" s="42"/>
      <c r="G37" s="42">
        <v>13648.84</v>
      </c>
      <c r="H37" s="42" t="s">
        <v>96</v>
      </c>
      <c r="I37" s="43">
        <v>-47669</v>
      </c>
      <c r="J37" s="43">
        <v>-19</v>
      </c>
      <c r="K37" s="43"/>
      <c r="L37" s="43">
        <v>-47650</v>
      </c>
      <c r="M37" s="42">
        <v>0.18</v>
      </c>
      <c r="N37" s="42">
        <v>-0.16</v>
      </c>
      <c r="O37" s="44"/>
      <c r="P37" s="44"/>
      <c r="Q37" s="44"/>
      <c r="R37" s="44"/>
      <c r="S37" s="44"/>
    </row>
    <row r="38" spans="1:19" ht="84" x14ac:dyDescent="0.2">
      <c r="A38" s="39">
        <v>9</v>
      </c>
      <c r="B38" s="40" t="s">
        <v>97</v>
      </c>
      <c r="C38" s="40" t="s">
        <v>98</v>
      </c>
      <c r="D38" s="41">
        <v>8.89</v>
      </c>
      <c r="E38" s="42" t="s">
        <v>99</v>
      </c>
      <c r="F38" s="42" t="s">
        <v>100</v>
      </c>
      <c r="G38" s="42"/>
      <c r="H38" s="42" t="s">
        <v>101</v>
      </c>
      <c r="I38" s="43">
        <v>9437</v>
      </c>
      <c r="J38" s="43">
        <v>7610</v>
      </c>
      <c r="K38" s="43" t="s">
        <v>102</v>
      </c>
      <c r="L38" s="43"/>
      <c r="M38" s="42" t="s">
        <v>103</v>
      </c>
      <c r="N38" s="42" t="s">
        <v>104</v>
      </c>
      <c r="O38" s="44"/>
      <c r="P38" s="44"/>
      <c r="Q38" s="44"/>
      <c r="R38" s="44"/>
      <c r="S38" s="44"/>
    </row>
    <row r="39" spans="1:19" s="59" customFormat="1" ht="12.75" x14ac:dyDescent="0.2">
      <c r="A39" s="39">
        <v>10</v>
      </c>
      <c r="B39" s="40" t="s">
        <v>105</v>
      </c>
      <c r="C39" s="40" t="s">
        <v>106</v>
      </c>
      <c r="D39" s="41">
        <v>1022.35</v>
      </c>
      <c r="E39" s="42">
        <v>18.64</v>
      </c>
      <c r="F39" s="42"/>
      <c r="G39" s="42">
        <v>18.64</v>
      </c>
      <c r="H39" s="42"/>
      <c r="I39" s="43">
        <v>19057</v>
      </c>
      <c r="J39" s="43"/>
      <c r="K39" s="43"/>
      <c r="L39" s="43">
        <v>19057</v>
      </c>
      <c r="M39" s="42"/>
      <c r="N39" s="42"/>
      <c r="O39" s="44"/>
      <c r="P39" s="44"/>
      <c r="Q39" s="44"/>
      <c r="R39" s="44"/>
      <c r="S39" s="44"/>
    </row>
    <row r="40" spans="1:19" ht="84" x14ac:dyDescent="0.2">
      <c r="A40" s="39">
        <v>11</v>
      </c>
      <c r="B40" s="40" t="s">
        <v>107</v>
      </c>
      <c r="C40" s="40" t="s">
        <v>108</v>
      </c>
      <c r="D40" s="41">
        <v>8.89</v>
      </c>
      <c r="E40" s="42" t="s">
        <v>109</v>
      </c>
      <c r="F40" s="42" t="s">
        <v>110</v>
      </c>
      <c r="G40" s="42"/>
      <c r="H40" s="42" t="s">
        <v>111</v>
      </c>
      <c r="I40" s="43">
        <v>133661</v>
      </c>
      <c r="J40" s="43">
        <v>87876</v>
      </c>
      <c r="K40" s="43" t="s">
        <v>112</v>
      </c>
      <c r="L40" s="43"/>
      <c r="M40" s="42" t="s">
        <v>113</v>
      </c>
      <c r="N40" s="42" t="s">
        <v>114</v>
      </c>
      <c r="O40" s="44"/>
      <c r="P40" s="44"/>
      <c r="Q40" s="44"/>
      <c r="R40" s="44"/>
      <c r="S40" s="44"/>
    </row>
    <row r="41" spans="1:19" x14ac:dyDescent="0.2">
      <c r="A41" s="39">
        <v>12</v>
      </c>
      <c r="B41" s="40" t="s">
        <v>105</v>
      </c>
      <c r="C41" s="40" t="s">
        <v>115</v>
      </c>
      <c r="D41" s="41">
        <v>889</v>
      </c>
      <c r="E41" s="42">
        <v>652.54</v>
      </c>
      <c r="F41" s="42"/>
      <c r="G41" s="42">
        <v>652.54</v>
      </c>
      <c r="H41" s="42"/>
      <c r="I41" s="43">
        <v>580108</v>
      </c>
      <c r="J41" s="43"/>
      <c r="K41" s="43"/>
      <c r="L41" s="43">
        <v>580108</v>
      </c>
      <c r="M41" s="42"/>
      <c r="N41" s="42"/>
      <c r="O41" s="44"/>
      <c r="P41" s="44"/>
      <c r="Q41" s="44"/>
      <c r="R41" s="44"/>
      <c r="S41" s="44"/>
    </row>
    <row r="42" spans="1:19" ht="60" x14ac:dyDescent="0.2">
      <c r="A42" s="39">
        <v>13</v>
      </c>
      <c r="B42" s="40" t="s">
        <v>116</v>
      </c>
      <c r="C42" s="40" t="s">
        <v>117</v>
      </c>
      <c r="D42" s="41">
        <v>1.68</v>
      </c>
      <c r="E42" s="42" t="s">
        <v>118</v>
      </c>
      <c r="F42" s="42" t="s">
        <v>119</v>
      </c>
      <c r="G42" s="42">
        <v>4455.3999999999996</v>
      </c>
      <c r="H42" s="42" t="s">
        <v>120</v>
      </c>
      <c r="I42" s="43">
        <v>48442</v>
      </c>
      <c r="J42" s="43">
        <v>13496</v>
      </c>
      <c r="K42" s="43" t="s">
        <v>121</v>
      </c>
      <c r="L42" s="43">
        <v>34087</v>
      </c>
      <c r="M42" s="42" t="s">
        <v>122</v>
      </c>
      <c r="N42" s="42" t="s">
        <v>123</v>
      </c>
      <c r="O42" s="44"/>
      <c r="P42" s="44"/>
      <c r="Q42" s="44"/>
      <c r="R42" s="44"/>
      <c r="S42" s="44"/>
    </row>
    <row r="43" spans="1:19" ht="48" x14ac:dyDescent="0.2">
      <c r="A43" s="70">
        <v>14</v>
      </c>
      <c r="B43" s="71" t="s">
        <v>124</v>
      </c>
      <c r="C43" s="71" t="s">
        <v>125</v>
      </c>
      <c r="D43" s="72">
        <v>170</v>
      </c>
      <c r="E43" s="73">
        <v>25.15</v>
      </c>
      <c r="F43" s="73"/>
      <c r="G43" s="73">
        <v>25.15</v>
      </c>
      <c r="H43" s="73" t="s">
        <v>126</v>
      </c>
      <c r="I43" s="74">
        <v>23159</v>
      </c>
      <c r="J43" s="74"/>
      <c r="K43" s="74"/>
      <c r="L43" s="74">
        <v>23159</v>
      </c>
      <c r="M43" s="73"/>
      <c r="N43" s="73"/>
      <c r="O43" s="44"/>
      <c r="P43" s="44"/>
      <c r="Q43" s="44"/>
      <c r="R43" s="44"/>
      <c r="S43" s="44"/>
    </row>
    <row r="44" spans="1:19" ht="36" x14ac:dyDescent="0.2">
      <c r="A44" s="83" t="s">
        <v>127</v>
      </c>
      <c r="B44" s="84"/>
      <c r="C44" s="84"/>
      <c r="D44" s="84"/>
      <c r="E44" s="84"/>
      <c r="F44" s="84"/>
      <c r="G44" s="84"/>
      <c r="H44" s="84"/>
      <c r="I44" s="74">
        <v>1639971</v>
      </c>
      <c r="J44" s="74"/>
      <c r="K44" s="74"/>
      <c r="L44" s="74"/>
      <c r="M44" s="73"/>
      <c r="N44" s="73" t="s">
        <v>128</v>
      </c>
      <c r="O44" s="44"/>
      <c r="P44" s="44"/>
      <c r="Q44" s="44"/>
      <c r="R44" s="44"/>
      <c r="S44" s="44"/>
    </row>
    <row r="45" spans="1:19" ht="17.850000000000001" customHeight="1" x14ac:dyDescent="0.2">
      <c r="A45" s="81" t="s">
        <v>129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44"/>
      <c r="P45" s="44"/>
      <c r="Q45" s="44"/>
      <c r="R45" s="44"/>
      <c r="S45" s="44"/>
    </row>
    <row r="46" spans="1:19" ht="72" x14ac:dyDescent="0.2">
      <c r="A46" s="39">
        <v>15</v>
      </c>
      <c r="B46" s="40" t="s">
        <v>44</v>
      </c>
      <c r="C46" s="40" t="s">
        <v>130</v>
      </c>
      <c r="D46" s="41">
        <v>4.4600000000000001E-2</v>
      </c>
      <c r="E46" s="42">
        <v>2078.34</v>
      </c>
      <c r="F46" s="42" t="s">
        <v>46</v>
      </c>
      <c r="G46" s="42"/>
      <c r="H46" s="42" t="s">
        <v>47</v>
      </c>
      <c r="I46" s="43">
        <v>472</v>
      </c>
      <c r="J46" s="43"/>
      <c r="K46" s="43" t="s">
        <v>131</v>
      </c>
      <c r="L46" s="43"/>
      <c r="M46" s="42" t="s">
        <v>49</v>
      </c>
      <c r="N46" s="42" t="s">
        <v>132</v>
      </c>
      <c r="O46" s="44"/>
      <c r="P46" s="44"/>
      <c r="Q46" s="44"/>
      <c r="R46" s="44"/>
      <c r="S46" s="44"/>
    </row>
    <row r="47" spans="1:19" ht="84" x14ac:dyDescent="0.2">
      <c r="A47" s="39">
        <v>16</v>
      </c>
      <c r="B47" s="40" t="s">
        <v>51</v>
      </c>
      <c r="C47" s="40" t="s">
        <v>133</v>
      </c>
      <c r="D47" s="41">
        <v>0.223</v>
      </c>
      <c r="E47" s="42" t="s">
        <v>53</v>
      </c>
      <c r="F47" s="42" t="s">
        <v>54</v>
      </c>
      <c r="G47" s="42">
        <v>23720.67</v>
      </c>
      <c r="H47" s="42" t="s">
        <v>55</v>
      </c>
      <c r="I47" s="43">
        <v>45207</v>
      </c>
      <c r="J47" s="43">
        <v>841</v>
      </c>
      <c r="K47" s="43" t="s">
        <v>134</v>
      </c>
      <c r="L47" s="43">
        <v>38234</v>
      </c>
      <c r="M47" s="42" t="s">
        <v>57</v>
      </c>
      <c r="N47" s="42" t="s">
        <v>135</v>
      </c>
      <c r="O47" s="44"/>
      <c r="P47" s="44"/>
      <c r="Q47" s="44"/>
      <c r="R47" s="44"/>
      <c r="S47" s="44"/>
    </row>
    <row r="48" spans="1:19" ht="108" x14ac:dyDescent="0.2">
      <c r="A48" s="39">
        <v>17</v>
      </c>
      <c r="B48" s="40" t="s">
        <v>59</v>
      </c>
      <c r="C48" s="40" t="s">
        <v>136</v>
      </c>
      <c r="D48" s="41">
        <v>-0.223</v>
      </c>
      <c r="E48" s="42">
        <v>5131.68</v>
      </c>
      <c r="F48" s="42" t="s">
        <v>61</v>
      </c>
      <c r="G48" s="42">
        <v>4297.1099999999997</v>
      </c>
      <c r="H48" s="42" t="s">
        <v>62</v>
      </c>
      <c r="I48" s="43">
        <v>-7995</v>
      </c>
      <c r="J48" s="43"/>
      <c r="K48" s="43" t="s">
        <v>137</v>
      </c>
      <c r="L48" s="43">
        <v>-7000</v>
      </c>
      <c r="M48" s="42" t="s">
        <v>64</v>
      </c>
      <c r="N48" s="42" t="s">
        <v>138</v>
      </c>
      <c r="O48" s="44"/>
      <c r="P48" s="44"/>
      <c r="Q48" s="44"/>
      <c r="R48" s="44"/>
      <c r="S48" s="44"/>
    </row>
    <row r="49" spans="1:19" ht="48" x14ac:dyDescent="0.2">
      <c r="A49" s="39">
        <v>18</v>
      </c>
      <c r="B49" s="40" t="s">
        <v>66</v>
      </c>
      <c r="C49" s="40" t="s">
        <v>139</v>
      </c>
      <c r="D49" s="41">
        <v>1.5609999999999999</v>
      </c>
      <c r="E49" s="42">
        <v>2137.1799999999998</v>
      </c>
      <c r="F49" s="42" t="s">
        <v>68</v>
      </c>
      <c r="G49" s="42">
        <v>2089.31</v>
      </c>
      <c r="H49" s="42" t="s">
        <v>69</v>
      </c>
      <c r="I49" s="43">
        <v>20860</v>
      </c>
      <c r="J49" s="43"/>
      <c r="K49" s="43" t="s">
        <v>140</v>
      </c>
      <c r="L49" s="43">
        <v>20446</v>
      </c>
      <c r="M49" s="42" t="s">
        <v>71</v>
      </c>
      <c r="N49" s="42" t="s">
        <v>141</v>
      </c>
      <c r="O49" s="44"/>
      <c r="P49" s="44"/>
      <c r="Q49" s="44"/>
      <c r="R49" s="44"/>
      <c r="S49" s="44"/>
    </row>
    <row r="50" spans="1:19" ht="72" x14ac:dyDescent="0.2">
      <c r="A50" s="39">
        <v>19</v>
      </c>
      <c r="B50" s="40" t="s">
        <v>73</v>
      </c>
      <c r="C50" s="40" t="s">
        <v>142</v>
      </c>
      <c r="D50" s="41">
        <v>0.223</v>
      </c>
      <c r="E50" s="42" t="s">
        <v>75</v>
      </c>
      <c r="F50" s="42" t="s">
        <v>76</v>
      </c>
      <c r="G50" s="42">
        <v>53986.37</v>
      </c>
      <c r="H50" s="42" t="s">
        <v>77</v>
      </c>
      <c r="I50" s="43">
        <v>51469</v>
      </c>
      <c r="J50" s="43">
        <v>1027</v>
      </c>
      <c r="K50" s="43" t="s">
        <v>143</v>
      </c>
      <c r="L50" s="43">
        <v>47276</v>
      </c>
      <c r="M50" s="42" t="s">
        <v>79</v>
      </c>
      <c r="N50" s="42" t="s">
        <v>144</v>
      </c>
      <c r="O50" s="44"/>
      <c r="P50" s="44"/>
      <c r="Q50" s="44"/>
      <c r="R50" s="44"/>
      <c r="S50" s="44"/>
    </row>
    <row r="51" spans="1:19" ht="96" x14ac:dyDescent="0.2">
      <c r="A51" s="39">
        <v>20</v>
      </c>
      <c r="B51" s="40" t="s">
        <v>81</v>
      </c>
      <c r="C51" s="40" t="s">
        <v>145</v>
      </c>
      <c r="D51" s="41">
        <v>-0.223</v>
      </c>
      <c r="E51" s="42" t="s">
        <v>83</v>
      </c>
      <c r="F51" s="42">
        <v>6.6</v>
      </c>
      <c r="G51" s="42">
        <v>13532.22</v>
      </c>
      <c r="H51" s="42" t="s">
        <v>84</v>
      </c>
      <c r="I51" s="43">
        <v>-11862</v>
      </c>
      <c r="J51" s="43">
        <v>-5</v>
      </c>
      <c r="K51" s="43">
        <v>-6</v>
      </c>
      <c r="L51" s="43">
        <v>-11851</v>
      </c>
      <c r="M51" s="42">
        <v>0.18</v>
      </c>
      <c r="N51" s="42">
        <v>-0.04</v>
      </c>
      <c r="O51" s="44"/>
      <c r="P51" s="44"/>
      <c r="Q51" s="44"/>
      <c r="R51" s="44"/>
      <c r="S51" s="44"/>
    </row>
    <row r="52" spans="1:19" ht="72" x14ac:dyDescent="0.2">
      <c r="A52" s="39">
        <v>21</v>
      </c>
      <c r="B52" s="40" t="s">
        <v>85</v>
      </c>
      <c r="C52" s="40" t="s">
        <v>146</v>
      </c>
      <c r="D52" s="41">
        <v>0.223</v>
      </c>
      <c r="E52" s="42" t="s">
        <v>87</v>
      </c>
      <c r="F52" s="42" t="s">
        <v>88</v>
      </c>
      <c r="G52" s="42">
        <v>54994.1</v>
      </c>
      <c r="H52" s="42" t="s">
        <v>89</v>
      </c>
      <c r="I52" s="43">
        <v>52409</v>
      </c>
      <c r="J52" s="43">
        <v>1027</v>
      </c>
      <c r="K52" s="43" t="s">
        <v>147</v>
      </c>
      <c r="L52" s="43">
        <v>48196</v>
      </c>
      <c r="M52" s="42" t="s">
        <v>91</v>
      </c>
      <c r="N52" s="42" t="s">
        <v>148</v>
      </c>
      <c r="O52" s="44"/>
      <c r="P52" s="44"/>
      <c r="Q52" s="44"/>
      <c r="R52" s="44"/>
      <c r="S52" s="44"/>
    </row>
    <row r="53" spans="1:19" ht="96" x14ac:dyDescent="0.2">
      <c r="A53" s="39">
        <v>22</v>
      </c>
      <c r="B53" s="40" t="s">
        <v>93</v>
      </c>
      <c r="C53" s="40" t="s">
        <v>149</v>
      </c>
      <c r="D53" s="41">
        <v>-0.223</v>
      </c>
      <c r="E53" s="42" t="s">
        <v>95</v>
      </c>
      <c r="F53" s="42"/>
      <c r="G53" s="42">
        <v>13648.84</v>
      </c>
      <c r="H53" s="42" t="s">
        <v>96</v>
      </c>
      <c r="I53" s="43">
        <v>-11957</v>
      </c>
      <c r="J53" s="43">
        <v>-5</v>
      </c>
      <c r="K53" s="43"/>
      <c r="L53" s="43">
        <v>-11952</v>
      </c>
      <c r="M53" s="42">
        <v>0.18</v>
      </c>
      <c r="N53" s="42">
        <v>-0.04</v>
      </c>
      <c r="O53" s="44"/>
      <c r="P53" s="44"/>
      <c r="Q53" s="44"/>
      <c r="R53" s="44"/>
      <c r="S53" s="44"/>
    </row>
    <row r="54" spans="1:19" ht="84" x14ac:dyDescent="0.2">
      <c r="A54" s="39">
        <v>23</v>
      </c>
      <c r="B54" s="40" t="s">
        <v>97</v>
      </c>
      <c r="C54" s="40" t="s">
        <v>150</v>
      </c>
      <c r="D54" s="41">
        <v>2.23</v>
      </c>
      <c r="E54" s="42" t="s">
        <v>99</v>
      </c>
      <c r="F54" s="42" t="s">
        <v>100</v>
      </c>
      <c r="G54" s="42"/>
      <c r="H54" s="42" t="s">
        <v>101</v>
      </c>
      <c r="I54" s="43">
        <v>2367</v>
      </c>
      <c r="J54" s="43">
        <v>1909</v>
      </c>
      <c r="K54" s="43" t="s">
        <v>151</v>
      </c>
      <c r="L54" s="43"/>
      <c r="M54" s="42" t="s">
        <v>103</v>
      </c>
      <c r="N54" s="42" t="s">
        <v>152</v>
      </c>
      <c r="O54" s="44"/>
      <c r="P54" s="44"/>
      <c r="Q54" s="44"/>
      <c r="R54" s="44"/>
      <c r="S54" s="44"/>
    </row>
    <row r="55" spans="1:19" x14ac:dyDescent="0.2">
      <c r="A55" s="39">
        <v>24</v>
      </c>
      <c r="B55" s="40" t="s">
        <v>105</v>
      </c>
      <c r="C55" s="40" t="s">
        <v>106</v>
      </c>
      <c r="D55" s="41">
        <v>256.45</v>
      </c>
      <c r="E55" s="42">
        <v>18.64</v>
      </c>
      <c r="F55" s="42"/>
      <c r="G55" s="42">
        <v>18.64</v>
      </c>
      <c r="H55" s="42"/>
      <c r="I55" s="43">
        <v>4780</v>
      </c>
      <c r="J55" s="43"/>
      <c r="K55" s="43"/>
      <c r="L55" s="43">
        <v>4780</v>
      </c>
      <c r="M55" s="42"/>
      <c r="N55" s="42"/>
      <c r="O55" s="44"/>
      <c r="P55" s="44"/>
      <c r="Q55" s="44"/>
      <c r="R55" s="44"/>
      <c r="S55" s="44"/>
    </row>
    <row r="56" spans="1:19" ht="84" x14ac:dyDescent="0.2">
      <c r="A56" s="39">
        <v>25</v>
      </c>
      <c r="B56" s="40" t="s">
        <v>107</v>
      </c>
      <c r="C56" s="40" t="s">
        <v>153</v>
      </c>
      <c r="D56" s="41">
        <v>2.23</v>
      </c>
      <c r="E56" s="42" t="s">
        <v>109</v>
      </c>
      <c r="F56" s="42" t="s">
        <v>110</v>
      </c>
      <c r="G56" s="42"/>
      <c r="H56" s="42" t="s">
        <v>111</v>
      </c>
      <c r="I56" s="43">
        <v>33528</v>
      </c>
      <c r="J56" s="43">
        <v>22043</v>
      </c>
      <c r="K56" s="43" t="s">
        <v>154</v>
      </c>
      <c r="L56" s="43"/>
      <c r="M56" s="42" t="s">
        <v>113</v>
      </c>
      <c r="N56" s="42" t="s">
        <v>155</v>
      </c>
      <c r="O56" s="44"/>
      <c r="P56" s="44"/>
      <c r="Q56" s="44"/>
      <c r="R56" s="44"/>
      <c r="S56" s="44"/>
    </row>
    <row r="57" spans="1:19" x14ac:dyDescent="0.2">
      <c r="A57" s="39">
        <v>26</v>
      </c>
      <c r="B57" s="40" t="s">
        <v>105</v>
      </c>
      <c r="C57" s="40" t="s">
        <v>115</v>
      </c>
      <c r="D57" s="41">
        <v>223</v>
      </c>
      <c r="E57" s="42">
        <v>652.54</v>
      </c>
      <c r="F57" s="42"/>
      <c r="G57" s="42">
        <v>652.54</v>
      </c>
      <c r="H57" s="42"/>
      <c r="I57" s="43">
        <v>145516</v>
      </c>
      <c r="J57" s="43"/>
      <c r="K57" s="43"/>
      <c r="L57" s="43">
        <v>145516</v>
      </c>
      <c r="M57" s="42"/>
      <c r="N57" s="42"/>
      <c r="O57" s="44"/>
      <c r="P57" s="44"/>
      <c r="Q57" s="44"/>
      <c r="R57" s="44"/>
      <c r="S57" s="44"/>
    </row>
    <row r="58" spans="1:19" ht="60" x14ac:dyDescent="0.2">
      <c r="A58" s="39">
        <v>27</v>
      </c>
      <c r="B58" s="40" t="s">
        <v>116</v>
      </c>
      <c r="C58" s="40" t="s">
        <v>156</v>
      </c>
      <c r="D58" s="41">
        <v>2.77</v>
      </c>
      <c r="E58" s="42" t="s">
        <v>118</v>
      </c>
      <c r="F58" s="42" t="s">
        <v>119</v>
      </c>
      <c r="G58" s="42">
        <v>4455.3999999999996</v>
      </c>
      <c r="H58" s="42" t="s">
        <v>120</v>
      </c>
      <c r="I58" s="43">
        <v>79871</v>
      </c>
      <c r="J58" s="43">
        <v>22252</v>
      </c>
      <c r="K58" s="43" t="s">
        <v>157</v>
      </c>
      <c r="L58" s="43">
        <v>56203</v>
      </c>
      <c r="M58" s="42" t="s">
        <v>122</v>
      </c>
      <c r="N58" s="42" t="s">
        <v>158</v>
      </c>
      <c r="O58" s="44"/>
      <c r="P58" s="44"/>
      <c r="Q58" s="44"/>
      <c r="R58" s="44"/>
      <c r="S58" s="44"/>
    </row>
    <row r="59" spans="1:19" ht="48" x14ac:dyDescent="0.2">
      <c r="A59" s="70">
        <v>28</v>
      </c>
      <c r="B59" s="71" t="s">
        <v>124</v>
      </c>
      <c r="C59" s="71" t="s">
        <v>125</v>
      </c>
      <c r="D59" s="72">
        <v>280</v>
      </c>
      <c r="E59" s="73">
        <v>25.15</v>
      </c>
      <c r="F59" s="73"/>
      <c r="G59" s="73">
        <v>25.15</v>
      </c>
      <c r="H59" s="73" t="s">
        <v>126</v>
      </c>
      <c r="I59" s="74">
        <v>38144</v>
      </c>
      <c r="J59" s="74"/>
      <c r="K59" s="74"/>
      <c r="L59" s="74">
        <v>38144</v>
      </c>
      <c r="M59" s="73"/>
      <c r="N59" s="73"/>
      <c r="O59" s="44"/>
      <c r="P59" s="44"/>
      <c r="Q59" s="44"/>
      <c r="R59" s="44"/>
      <c r="S59" s="44"/>
    </row>
    <row r="60" spans="1:19" ht="36" x14ac:dyDescent="0.2">
      <c r="A60" s="83" t="s">
        <v>159</v>
      </c>
      <c r="B60" s="84"/>
      <c r="C60" s="84"/>
      <c r="D60" s="84"/>
      <c r="E60" s="84"/>
      <c r="F60" s="84"/>
      <c r="G60" s="84"/>
      <c r="H60" s="84"/>
      <c r="I60" s="74">
        <v>549158</v>
      </c>
      <c r="J60" s="74"/>
      <c r="K60" s="74"/>
      <c r="L60" s="74"/>
      <c r="M60" s="73"/>
      <c r="N60" s="73" t="s">
        <v>160</v>
      </c>
      <c r="O60" s="44"/>
      <c r="P60" s="44"/>
      <c r="Q60" s="44"/>
      <c r="R60" s="44"/>
      <c r="S60" s="44"/>
    </row>
    <row r="61" spans="1:19" ht="17.850000000000001" customHeight="1" x14ac:dyDescent="0.2">
      <c r="A61" s="81" t="s">
        <v>161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44"/>
      <c r="P61" s="44"/>
      <c r="Q61" s="44"/>
      <c r="R61" s="44"/>
      <c r="S61" s="44"/>
    </row>
    <row r="62" spans="1:19" ht="72" x14ac:dyDescent="0.2">
      <c r="A62" s="39">
        <v>29</v>
      </c>
      <c r="B62" s="40" t="s">
        <v>44</v>
      </c>
      <c r="C62" s="40" t="s">
        <v>162</v>
      </c>
      <c r="D62" s="41">
        <v>8.2600000000000007E-2</v>
      </c>
      <c r="E62" s="42">
        <v>2078.34</v>
      </c>
      <c r="F62" s="42" t="s">
        <v>46</v>
      </c>
      <c r="G62" s="42"/>
      <c r="H62" s="42" t="s">
        <v>47</v>
      </c>
      <c r="I62" s="43">
        <v>875</v>
      </c>
      <c r="J62" s="43"/>
      <c r="K62" s="43" t="s">
        <v>163</v>
      </c>
      <c r="L62" s="43"/>
      <c r="M62" s="42" t="s">
        <v>49</v>
      </c>
      <c r="N62" s="42" t="s">
        <v>164</v>
      </c>
      <c r="O62" s="44"/>
      <c r="P62" s="44"/>
      <c r="Q62" s="44"/>
      <c r="R62" s="44"/>
      <c r="S62" s="44"/>
    </row>
    <row r="63" spans="1:19" ht="84" x14ac:dyDescent="0.2">
      <c r="A63" s="39">
        <v>30</v>
      </c>
      <c r="B63" s="40" t="s">
        <v>51</v>
      </c>
      <c r="C63" s="40" t="s">
        <v>165</v>
      </c>
      <c r="D63" s="41">
        <v>0.41299999999999998</v>
      </c>
      <c r="E63" s="42" t="s">
        <v>53</v>
      </c>
      <c r="F63" s="42" t="s">
        <v>54</v>
      </c>
      <c r="G63" s="42">
        <v>23720.67</v>
      </c>
      <c r="H63" s="42" t="s">
        <v>55</v>
      </c>
      <c r="I63" s="43">
        <v>83723</v>
      </c>
      <c r="J63" s="43">
        <v>1557</v>
      </c>
      <c r="K63" s="43" t="s">
        <v>166</v>
      </c>
      <c r="L63" s="43">
        <v>70810</v>
      </c>
      <c r="M63" s="42" t="s">
        <v>57</v>
      </c>
      <c r="N63" s="42" t="s">
        <v>167</v>
      </c>
      <c r="O63" s="44"/>
      <c r="P63" s="44"/>
      <c r="Q63" s="44"/>
      <c r="R63" s="44"/>
      <c r="S63" s="44"/>
    </row>
    <row r="64" spans="1:19" ht="108" x14ac:dyDescent="0.2">
      <c r="A64" s="39">
        <v>31</v>
      </c>
      <c r="B64" s="40" t="s">
        <v>59</v>
      </c>
      <c r="C64" s="40" t="s">
        <v>168</v>
      </c>
      <c r="D64" s="41">
        <v>-0.41299999999999998</v>
      </c>
      <c r="E64" s="42">
        <v>5131.68</v>
      </c>
      <c r="F64" s="42" t="s">
        <v>61</v>
      </c>
      <c r="G64" s="42">
        <v>4297.1099999999997</v>
      </c>
      <c r="H64" s="42" t="s">
        <v>62</v>
      </c>
      <c r="I64" s="43">
        <v>-14806</v>
      </c>
      <c r="J64" s="43"/>
      <c r="K64" s="43" t="s">
        <v>169</v>
      </c>
      <c r="L64" s="43">
        <v>-12962</v>
      </c>
      <c r="M64" s="42" t="s">
        <v>64</v>
      </c>
      <c r="N64" s="42" t="s">
        <v>170</v>
      </c>
      <c r="O64" s="44"/>
      <c r="P64" s="44"/>
      <c r="Q64" s="44"/>
      <c r="R64" s="44"/>
      <c r="S64" s="44"/>
    </row>
    <row r="65" spans="1:19" ht="48" x14ac:dyDescent="0.2">
      <c r="A65" s="39">
        <v>32</v>
      </c>
      <c r="B65" s="40" t="s">
        <v>66</v>
      </c>
      <c r="C65" s="40" t="s">
        <v>171</v>
      </c>
      <c r="D65" s="41">
        <v>2.891</v>
      </c>
      <c r="E65" s="42">
        <v>2137.1799999999998</v>
      </c>
      <c r="F65" s="42" t="s">
        <v>68</v>
      </c>
      <c r="G65" s="42">
        <v>2089.31</v>
      </c>
      <c r="H65" s="42" t="s">
        <v>69</v>
      </c>
      <c r="I65" s="43">
        <v>38633</v>
      </c>
      <c r="J65" s="43"/>
      <c r="K65" s="43" t="s">
        <v>172</v>
      </c>
      <c r="L65" s="43">
        <v>37866</v>
      </c>
      <c r="M65" s="42" t="s">
        <v>71</v>
      </c>
      <c r="N65" s="42" t="s">
        <v>173</v>
      </c>
      <c r="O65" s="44"/>
      <c r="P65" s="44"/>
      <c r="Q65" s="44"/>
      <c r="R65" s="44"/>
      <c r="S65" s="44"/>
    </row>
    <row r="66" spans="1:19" ht="72" x14ac:dyDescent="0.2">
      <c r="A66" s="39">
        <v>33</v>
      </c>
      <c r="B66" s="40" t="s">
        <v>73</v>
      </c>
      <c r="C66" s="40" t="s">
        <v>174</v>
      </c>
      <c r="D66" s="41">
        <v>0.41299999999999998</v>
      </c>
      <c r="E66" s="42" t="s">
        <v>75</v>
      </c>
      <c r="F66" s="42" t="s">
        <v>76</v>
      </c>
      <c r="G66" s="42">
        <v>53986.37</v>
      </c>
      <c r="H66" s="42" t="s">
        <v>77</v>
      </c>
      <c r="I66" s="43">
        <v>95322</v>
      </c>
      <c r="J66" s="43">
        <v>1901</v>
      </c>
      <c r="K66" s="43" t="s">
        <v>175</v>
      </c>
      <c r="L66" s="43">
        <v>87558</v>
      </c>
      <c r="M66" s="42" t="s">
        <v>79</v>
      </c>
      <c r="N66" s="42" t="s">
        <v>176</v>
      </c>
      <c r="O66" s="44"/>
      <c r="P66" s="44"/>
      <c r="Q66" s="44"/>
      <c r="R66" s="44"/>
      <c r="S66" s="44"/>
    </row>
    <row r="67" spans="1:19" ht="96" x14ac:dyDescent="0.2">
      <c r="A67" s="39">
        <v>34</v>
      </c>
      <c r="B67" s="40" t="s">
        <v>81</v>
      </c>
      <c r="C67" s="40" t="s">
        <v>177</v>
      </c>
      <c r="D67" s="41">
        <v>-0.41299999999999998</v>
      </c>
      <c r="E67" s="42" t="s">
        <v>83</v>
      </c>
      <c r="F67" s="42">
        <v>6.6</v>
      </c>
      <c r="G67" s="42">
        <v>13532.22</v>
      </c>
      <c r="H67" s="42" t="s">
        <v>84</v>
      </c>
      <c r="I67" s="43">
        <v>-21968</v>
      </c>
      <c r="J67" s="43">
        <v>-9</v>
      </c>
      <c r="K67" s="43">
        <v>-12</v>
      </c>
      <c r="L67" s="43">
        <v>-21947</v>
      </c>
      <c r="M67" s="42">
        <v>0.18</v>
      </c>
      <c r="N67" s="42">
        <v>-7.0000000000000007E-2</v>
      </c>
      <c r="O67" s="44"/>
      <c r="P67" s="44"/>
      <c r="Q67" s="44"/>
      <c r="R67" s="44"/>
      <c r="S67" s="44"/>
    </row>
    <row r="68" spans="1:19" ht="72" x14ac:dyDescent="0.2">
      <c r="A68" s="39">
        <v>35</v>
      </c>
      <c r="B68" s="40" t="s">
        <v>85</v>
      </c>
      <c r="C68" s="40" t="s">
        <v>178</v>
      </c>
      <c r="D68" s="41">
        <v>0.41299999999999998</v>
      </c>
      <c r="E68" s="42" t="s">
        <v>87</v>
      </c>
      <c r="F68" s="42" t="s">
        <v>88</v>
      </c>
      <c r="G68" s="42">
        <v>54994.1</v>
      </c>
      <c r="H68" s="42" t="s">
        <v>89</v>
      </c>
      <c r="I68" s="43">
        <v>97062</v>
      </c>
      <c r="J68" s="43">
        <v>1901</v>
      </c>
      <c r="K68" s="43" t="s">
        <v>179</v>
      </c>
      <c r="L68" s="43">
        <v>89261</v>
      </c>
      <c r="M68" s="42" t="s">
        <v>91</v>
      </c>
      <c r="N68" s="42" t="s">
        <v>180</v>
      </c>
      <c r="O68" s="44"/>
      <c r="P68" s="44"/>
      <c r="Q68" s="44"/>
      <c r="R68" s="44"/>
      <c r="S68" s="44"/>
    </row>
    <row r="69" spans="1:19" ht="96" x14ac:dyDescent="0.2">
      <c r="A69" s="39">
        <v>36</v>
      </c>
      <c r="B69" s="40" t="s">
        <v>93</v>
      </c>
      <c r="C69" s="40" t="s">
        <v>181</v>
      </c>
      <c r="D69" s="41">
        <v>-0.41299999999999998</v>
      </c>
      <c r="E69" s="42" t="s">
        <v>95</v>
      </c>
      <c r="F69" s="42"/>
      <c r="G69" s="42">
        <v>13648.84</v>
      </c>
      <c r="H69" s="42" t="s">
        <v>96</v>
      </c>
      <c r="I69" s="43">
        <v>-22145</v>
      </c>
      <c r="J69" s="43">
        <v>-9</v>
      </c>
      <c r="K69" s="43"/>
      <c r="L69" s="43">
        <v>-22136</v>
      </c>
      <c r="M69" s="42">
        <v>0.18</v>
      </c>
      <c r="N69" s="42">
        <v>-7.0000000000000007E-2</v>
      </c>
      <c r="O69" s="44"/>
      <c r="P69" s="44"/>
      <c r="Q69" s="44"/>
      <c r="R69" s="44"/>
      <c r="S69" s="44"/>
    </row>
    <row r="70" spans="1:19" ht="84" x14ac:dyDescent="0.2">
      <c r="A70" s="39">
        <v>37</v>
      </c>
      <c r="B70" s="40" t="s">
        <v>97</v>
      </c>
      <c r="C70" s="40" t="s">
        <v>182</v>
      </c>
      <c r="D70" s="41">
        <v>4.13</v>
      </c>
      <c r="E70" s="42" t="s">
        <v>99</v>
      </c>
      <c r="F70" s="42" t="s">
        <v>100</v>
      </c>
      <c r="G70" s="42"/>
      <c r="H70" s="42" t="s">
        <v>101</v>
      </c>
      <c r="I70" s="43">
        <v>4384</v>
      </c>
      <c r="J70" s="43">
        <v>3535</v>
      </c>
      <c r="K70" s="43" t="s">
        <v>183</v>
      </c>
      <c r="L70" s="43"/>
      <c r="M70" s="42" t="s">
        <v>103</v>
      </c>
      <c r="N70" s="42" t="s">
        <v>184</v>
      </c>
      <c r="O70" s="44"/>
      <c r="P70" s="44"/>
      <c r="Q70" s="44"/>
      <c r="R70" s="44"/>
      <c r="S70" s="44"/>
    </row>
    <row r="71" spans="1:19" x14ac:dyDescent="0.2">
      <c r="A71" s="39">
        <v>38</v>
      </c>
      <c r="B71" s="40" t="s">
        <v>105</v>
      </c>
      <c r="C71" s="40" t="s">
        <v>106</v>
      </c>
      <c r="D71" s="41">
        <v>474.95</v>
      </c>
      <c r="E71" s="42">
        <v>18.64</v>
      </c>
      <c r="F71" s="42"/>
      <c r="G71" s="42">
        <v>18.64</v>
      </c>
      <c r="H71" s="42"/>
      <c r="I71" s="43">
        <v>8853</v>
      </c>
      <c r="J71" s="43"/>
      <c r="K71" s="43"/>
      <c r="L71" s="43">
        <v>8853</v>
      </c>
      <c r="M71" s="42"/>
      <c r="N71" s="42"/>
      <c r="O71" s="44"/>
      <c r="P71" s="44"/>
      <c r="Q71" s="44"/>
      <c r="R71" s="44"/>
      <c r="S71" s="44"/>
    </row>
    <row r="72" spans="1:19" ht="84" x14ac:dyDescent="0.2">
      <c r="A72" s="39">
        <v>39</v>
      </c>
      <c r="B72" s="40" t="s">
        <v>107</v>
      </c>
      <c r="C72" s="40" t="s">
        <v>185</v>
      </c>
      <c r="D72" s="41">
        <v>4.13</v>
      </c>
      <c r="E72" s="42" t="s">
        <v>109</v>
      </c>
      <c r="F72" s="42" t="s">
        <v>110</v>
      </c>
      <c r="G72" s="42"/>
      <c r="H72" s="42" t="s">
        <v>111</v>
      </c>
      <c r="I72" s="43">
        <v>62095</v>
      </c>
      <c r="J72" s="43">
        <v>40825</v>
      </c>
      <c r="K72" s="43" t="s">
        <v>186</v>
      </c>
      <c r="L72" s="43"/>
      <c r="M72" s="42" t="s">
        <v>113</v>
      </c>
      <c r="N72" s="42" t="s">
        <v>187</v>
      </c>
      <c r="O72" s="44"/>
      <c r="P72" s="44"/>
      <c r="Q72" s="44"/>
      <c r="R72" s="44"/>
      <c r="S72" s="44"/>
    </row>
    <row r="73" spans="1:19" x14ac:dyDescent="0.2">
      <c r="A73" s="39">
        <v>40</v>
      </c>
      <c r="B73" s="40" t="s">
        <v>105</v>
      </c>
      <c r="C73" s="40" t="s">
        <v>188</v>
      </c>
      <c r="D73" s="41">
        <v>181.4</v>
      </c>
      <c r="E73" s="42">
        <v>652.54</v>
      </c>
      <c r="F73" s="42"/>
      <c r="G73" s="42">
        <v>652.54</v>
      </c>
      <c r="H73" s="42"/>
      <c r="I73" s="43">
        <v>118371</v>
      </c>
      <c r="J73" s="43"/>
      <c r="K73" s="43"/>
      <c r="L73" s="43">
        <v>118371</v>
      </c>
      <c r="M73" s="42"/>
      <c r="N73" s="42"/>
      <c r="O73" s="44"/>
      <c r="P73" s="44"/>
      <c r="Q73" s="44"/>
      <c r="R73" s="44"/>
      <c r="S73" s="44"/>
    </row>
    <row r="74" spans="1:19" x14ac:dyDescent="0.2">
      <c r="A74" s="39">
        <v>41</v>
      </c>
      <c r="B74" s="40" t="s">
        <v>105</v>
      </c>
      <c r="C74" s="40" t="s">
        <v>189</v>
      </c>
      <c r="D74" s="41">
        <v>231.8</v>
      </c>
      <c r="E74" s="42">
        <v>652.54</v>
      </c>
      <c r="F74" s="42"/>
      <c r="G74" s="42">
        <v>652.54</v>
      </c>
      <c r="H74" s="42"/>
      <c r="I74" s="43">
        <v>151259</v>
      </c>
      <c r="J74" s="43"/>
      <c r="K74" s="43"/>
      <c r="L74" s="43">
        <v>151259</v>
      </c>
      <c r="M74" s="42"/>
      <c r="N74" s="42"/>
      <c r="O74" s="44"/>
      <c r="P74" s="44"/>
      <c r="Q74" s="44"/>
      <c r="R74" s="44"/>
      <c r="S74" s="44"/>
    </row>
    <row r="75" spans="1:19" ht="60" x14ac:dyDescent="0.2">
      <c r="A75" s="39">
        <v>42</v>
      </c>
      <c r="B75" s="40" t="s">
        <v>116</v>
      </c>
      <c r="C75" s="40" t="s">
        <v>190</v>
      </c>
      <c r="D75" s="41">
        <v>1.2050000000000001</v>
      </c>
      <c r="E75" s="42" t="s">
        <v>118</v>
      </c>
      <c r="F75" s="42" t="s">
        <v>119</v>
      </c>
      <c r="G75" s="42">
        <v>4455.3999999999996</v>
      </c>
      <c r="H75" s="42" t="s">
        <v>120</v>
      </c>
      <c r="I75" s="43">
        <v>34745</v>
      </c>
      <c r="J75" s="43">
        <v>9680</v>
      </c>
      <c r="K75" s="43" t="s">
        <v>191</v>
      </c>
      <c r="L75" s="43">
        <v>24449</v>
      </c>
      <c r="M75" s="42" t="s">
        <v>122</v>
      </c>
      <c r="N75" s="42" t="s">
        <v>192</v>
      </c>
      <c r="O75" s="44"/>
      <c r="P75" s="44"/>
      <c r="Q75" s="44"/>
      <c r="R75" s="44"/>
      <c r="S75" s="44"/>
    </row>
    <row r="76" spans="1:19" ht="48" x14ac:dyDescent="0.2">
      <c r="A76" s="70">
        <v>43</v>
      </c>
      <c r="B76" s="71" t="s">
        <v>124</v>
      </c>
      <c r="C76" s="71" t="s">
        <v>125</v>
      </c>
      <c r="D76" s="72">
        <v>122</v>
      </c>
      <c r="E76" s="73">
        <v>25.15</v>
      </c>
      <c r="F76" s="73"/>
      <c r="G76" s="73">
        <v>25.15</v>
      </c>
      <c r="H76" s="73" t="s">
        <v>126</v>
      </c>
      <c r="I76" s="74">
        <v>16620</v>
      </c>
      <c r="J76" s="74"/>
      <c r="K76" s="74"/>
      <c r="L76" s="74">
        <v>16620</v>
      </c>
      <c r="M76" s="73"/>
      <c r="N76" s="73"/>
      <c r="O76" s="44"/>
      <c r="P76" s="44"/>
      <c r="Q76" s="44"/>
      <c r="R76" s="44"/>
      <c r="S76" s="44"/>
    </row>
    <row r="77" spans="1:19" ht="36" x14ac:dyDescent="0.2">
      <c r="A77" s="83" t="s">
        <v>193</v>
      </c>
      <c r="B77" s="84"/>
      <c r="C77" s="84"/>
      <c r="D77" s="84"/>
      <c r="E77" s="84"/>
      <c r="F77" s="84"/>
      <c r="G77" s="84"/>
      <c r="H77" s="84"/>
      <c r="I77" s="74">
        <v>786929</v>
      </c>
      <c r="J77" s="74"/>
      <c r="K77" s="74"/>
      <c r="L77" s="74"/>
      <c r="M77" s="73"/>
      <c r="N77" s="73" t="s">
        <v>194</v>
      </c>
      <c r="O77" s="44"/>
      <c r="P77" s="44"/>
      <c r="Q77" s="44"/>
      <c r="R77" s="44"/>
      <c r="S77" s="44"/>
    </row>
    <row r="78" spans="1:19" ht="17.850000000000001" customHeight="1" x14ac:dyDescent="0.2">
      <c r="A78" s="81" t="s">
        <v>195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44"/>
      <c r="P78" s="44"/>
      <c r="Q78" s="44"/>
      <c r="R78" s="44"/>
      <c r="S78" s="44"/>
    </row>
    <row r="79" spans="1:19" ht="72" x14ac:dyDescent="0.2">
      <c r="A79" s="39">
        <v>44</v>
      </c>
      <c r="B79" s="40" t="s">
        <v>44</v>
      </c>
      <c r="C79" s="40" t="s">
        <v>196</v>
      </c>
      <c r="D79" s="41">
        <v>6.9000000000000006E-2</v>
      </c>
      <c r="E79" s="42">
        <v>2078.34</v>
      </c>
      <c r="F79" s="42" t="s">
        <v>46</v>
      </c>
      <c r="G79" s="42"/>
      <c r="H79" s="42" t="s">
        <v>47</v>
      </c>
      <c r="I79" s="43">
        <v>731</v>
      </c>
      <c r="J79" s="43"/>
      <c r="K79" s="43" t="s">
        <v>197</v>
      </c>
      <c r="L79" s="43"/>
      <c r="M79" s="42" t="s">
        <v>49</v>
      </c>
      <c r="N79" s="42" t="s">
        <v>198</v>
      </c>
      <c r="O79" s="44"/>
      <c r="P79" s="44"/>
      <c r="Q79" s="44"/>
      <c r="R79" s="44"/>
      <c r="S79" s="44"/>
    </row>
    <row r="80" spans="1:19" ht="84" x14ac:dyDescent="0.2">
      <c r="A80" s="39">
        <v>45</v>
      </c>
      <c r="B80" s="40" t="s">
        <v>51</v>
      </c>
      <c r="C80" s="40" t="s">
        <v>199</v>
      </c>
      <c r="D80" s="41">
        <v>0.23</v>
      </c>
      <c r="E80" s="42" t="s">
        <v>53</v>
      </c>
      <c r="F80" s="42" t="s">
        <v>54</v>
      </c>
      <c r="G80" s="42">
        <v>23720.67</v>
      </c>
      <c r="H80" s="42" t="s">
        <v>55</v>
      </c>
      <c r="I80" s="43">
        <v>46626</v>
      </c>
      <c r="J80" s="43">
        <v>867</v>
      </c>
      <c r="K80" s="43" t="s">
        <v>200</v>
      </c>
      <c r="L80" s="43">
        <v>39435</v>
      </c>
      <c r="M80" s="42" t="s">
        <v>57</v>
      </c>
      <c r="N80" s="42" t="s">
        <v>201</v>
      </c>
      <c r="O80" s="44"/>
      <c r="P80" s="44"/>
      <c r="Q80" s="44"/>
      <c r="R80" s="44"/>
      <c r="S80" s="44"/>
    </row>
    <row r="81" spans="1:19" ht="108" x14ac:dyDescent="0.2">
      <c r="A81" s="39">
        <v>46</v>
      </c>
      <c r="B81" s="40" t="s">
        <v>59</v>
      </c>
      <c r="C81" s="40" t="s">
        <v>202</v>
      </c>
      <c r="D81" s="41">
        <v>-0.23</v>
      </c>
      <c r="E81" s="42">
        <v>8552.7999999999993</v>
      </c>
      <c r="F81" s="42" t="s">
        <v>203</v>
      </c>
      <c r="G81" s="42">
        <v>7161.85</v>
      </c>
      <c r="H81" s="42" t="s">
        <v>62</v>
      </c>
      <c r="I81" s="43">
        <v>-13743</v>
      </c>
      <c r="J81" s="43"/>
      <c r="K81" s="43" t="s">
        <v>204</v>
      </c>
      <c r="L81" s="43">
        <v>-12032</v>
      </c>
      <c r="M81" s="42" t="s">
        <v>205</v>
      </c>
      <c r="N81" s="42" t="s">
        <v>206</v>
      </c>
      <c r="O81" s="44"/>
      <c r="P81" s="44"/>
      <c r="Q81" s="44"/>
      <c r="R81" s="44"/>
      <c r="S81" s="44"/>
    </row>
    <row r="82" spans="1:19" ht="60" x14ac:dyDescent="0.2">
      <c r="A82" s="39">
        <v>47</v>
      </c>
      <c r="B82" s="40" t="s">
        <v>207</v>
      </c>
      <c r="C82" s="40" t="s">
        <v>208</v>
      </c>
      <c r="D82" s="41">
        <v>0.34499999999999997</v>
      </c>
      <c r="E82" s="42" t="s">
        <v>209</v>
      </c>
      <c r="F82" s="42" t="s">
        <v>210</v>
      </c>
      <c r="G82" s="42">
        <v>7.7</v>
      </c>
      <c r="H82" s="42" t="s">
        <v>211</v>
      </c>
      <c r="I82" s="43">
        <v>4923</v>
      </c>
      <c r="J82" s="43">
        <v>543</v>
      </c>
      <c r="K82" s="43" t="s">
        <v>212</v>
      </c>
      <c r="L82" s="43">
        <v>19</v>
      </c>
      <c r="M82" s="42" t="s">
        <v>213</v>
      </c>
      <c r="N82" s="42" t="s">
        <v>214</v>
      </c>
      <c r="O82" s="44"/>
      <c r="P82" s="44"/>
      <c r="Q82" s="44"/>
      <c r="R82" s="44"/>
      <c r="S82" s="44"/>
    </row>
    <row r="83" spans="1:19" ht="48" x14ac:dyDescent="0.2">
      <c r="A83" s="39">
        <v>48</v>
      </c>
      <c r="B83" s="40" t="s">
        <v>215</v>
      </c>
      <c r="C83" s="40" t="s">
        <v>216</v>
      </c>
      <c r="D83" s="41">
        <v>34.844999999999999</v>
      </c>
      <c r="E83" s="42">
        <v>101.59</v>
      </c>
      <c r="F83" s="42"/>
      <c r="G83" s="42">
        <v>101.59</v>
      </c>
      <c r="H83" s="42" t="s">
        <v>217</v>
      </c>
      <c r="I83" s="43">
        <v>19965</v>
      </c>
      <c r="J83" s="43"/>
      <c r="K83" s="43"/>
      <c r="L83" s="43">
        <v>19965</v>
      </c>
      <c r="M83" s="42"/>
      <c r="N83" s="42"/>
      <c r="O83" s="44"/>
      <c r="P83" s="44"/>
      <c r="Q83" s="44"/>
      <c r="R83" s="44"/>
      <c r="S83" s="44"/>
    </row>
    <row r="84" spans="1:19" ht="84" x14ac:dyDescent="0.2">
      <c r="A84" s="39">
        <v>49</v>
      </c>
      <c r="B84" s="40" t="s">
        <v>97</v>
      </c>
      <c r="C84" s="40" t="s">
        <v>218</v>
      </c>
      <c r="D84" s="41">
        <v>2.2999999999999998</v>
      </c>
      <c r="E84" s="42" t="s">
        <v>99</v>
      </c>
      <c r="F84" s="42" t="s">
        <v>100</v>
      </c>
      <c r="G84" s="42"/>
      <c r="H84" s="42" t="s">
        <v>101</v>
      </c>
      <c r="I84" s="43">
        <v>2441</v>
      </c>
      <c r="J84" s="43">
        <v>1969</v>
      </c>
      <c r="K84" s="43" t="s">
        <v>219</v>
      </c>
      <c r="L84" s="43"/>
      <c r="M84" s="42" t="s">
        <v>103</v>
      </c>
      <c r="N84" s="42" t="s">
        <v>220</v>
      </c>
      <c r="O84" s="44"/>
      <c r="P84" s="44"/>
      <c r="Q84" s="44"/>
      <c r="R84" s="44"/>
      <c r="S84" s="44"/>
    </row>
    <row r="85" spans="1:19" x14ac:dyDescent="0.2">
      <c r="A85" s="39">
        <v>50</v>
      </c>
      <c r="B85" s="40" t="s">
        <v>105</v>
      </c>
      <c r="C85" s="40" t="s">
        <v>106</v>
      </c>
      <c r="D85" s="41">
        <v>264.5</v>
      </c>
      <c r="E85" s="42">
        <v>18.64</v>
      </c>
      <c r="F85" s="42"/>
      <c r="G85" s="42">
        <v>18.64</v>
      </c>
      <c r="H85" s="42"/>
      <c r="I85" s="43">
        <v>4930</v>
      </c>
      <c r="J85" s="43"/>
      <c r="K85" s="43"/>
      <c r="L85" s="43">
        <v>4930</v>
      </c>
      <c r="M85" s="42"/>
      <c r="N85" s="42"/>
      <c r="O85" s="44"/>
      <c r="P85" s="44"/>
      <c r="Q85" s="44"/>
      <c r="R85" s="44"/>
      <c r="S85" s="44"/>
    </row>
    <row r="86" spans="1:19" ht="84" x14ac:dyDescent="0.2">
      <c r="A86" s="39">
        <v>51</v>
      </c>
      <c r="B86" s="40" t="s">
        <v>221</v>
      </c>
      <c r="C86" s="40" t="s">
        <v>222</v>
      </c>
      <c r="D86" s="41">
        <v>2.2999999999999998</v>
      </c>
      <c r="E86" s="42" t="s">
        <v>223</v>
      </c>
      <c r="F86" s="42" t="s">
        <v>224</v>
      </c>
      <c r="G86" s="42">
        <v>1235.3800000000001</v>
      </c>
      <c r="H86" s="42" t="s">
        <v>225</v>
      </c>
      <c r="I86" s="43">
        <v>34794</v>
      </c>
      <c r="J86" s="43">
        <v>9946</v>
      </c>
      <c r="K86" s="43" t="s">
        <v>226</v>
      </c>
      <c r="L86" s="43">
        <v>19322</v>
      </c>
      <c r="M86" s="42" t="s">
        <v>227</v>
      </c>
      <c r="N86" s="42" t="s">
        <v>228</v>
      </c>
      <c r="O86" s="44"/>
      <c r="P86" s="44"/>
      <c r="Q86" s="44"/>
      <c r="R86" s="44"/>
      <c r="S86" s="44"/>
    </row>
    <row r="87" spans="1:19" ht="48" x14ac:dyDescent="0.2">
      <c r="A87" s="39">
        <v>52</v>
      </c>
      <c r="B87" s="40" t="s">
        <v>229</v>
      </c>
      <c r="C87" s="40" t="s">
        <v>230</v>
      </c>
      <c r="D87" s="41">
        <v>230</v>
      </c>
      <c r="E87" s="42">
        <v>104.92</v>
      </c>
      <c r="F87" s="42"/>
      <c r="G87" s="42">
        <v>104.92</v>
      </c>
      <c r="H87" s="42" t="s">
        <v>231</v>
      </c>
      <c r="I87" s="43">
        <v>146022</v>
      </c>
      <c r="J87" s="43"/>
      <c r="K87" s="43"/>
      <c r="L87" s="43">
        <v>146022</v>
      </c>
      <c r="M87" s="42"/>
      <c r="N87" s="42"/>
      <c r="O87" s="44"/>
      <c r="P87" s="44"/>
      <c r="Q87" s="44"/>
      <c r="R87" s="44"/>
      <c r="S87" s="44"/>
    </row>
    <row r="88" spans="1:19" ht="60" x14ac:dyDescent="0.2">
      <c r="A88" s="39">
        <v>53</v>
      </c>
      <c r="B88" s="40" t="s">
        <v>116</v>
      </c>
      <c r="C88" s="40" t="s">
        <v>232</v>
      </c>
      <c r="D88" s="41">
        <v>1</v>
      </c>
      <c r="E88" s="42" t="s">
        <v>118</v>
      </c>
      <c r="F88" s="42" t="s">
        <v>119</v>
      </c>
      <c r="G88" s="42">
        <v>4455.3999999999996</v>
      </c>
      <c r="H88" s="42" t="s">
        <v>120</v>
      </c>
      <c r="I88" s="43">
        <v>28834</v>
      </c>
      <c r="J88" s="43">
        <v>8033</v>
      </c>
      <c r="K88" s="43" t="s">
        <v>233</v>
      </c>
      <c r="L88" s="43">
        <v>20290</v>
      </c>
      <c r="M88" s="42" t="s">
        <v>122</v>
      </c>
      <c r="N88" s="42" t="s">
        <v>122</v>
      </c>
      <c r="O88" s="44"/>
      <c r="P88" s="44"/>
      <c r="Q88" s="44"/>
      <c r="R88" s="44"/>
      <c r="S88" s="44"/>
    </row>
    <row r="89" spans="1:19" ht="48" x14ac:dyDescent="0.2">
      <c r="A89" s="70">
        <v>54</v>
      </c>
      <c r="B89" s="71" t="s">
        <v>124</v>
      </c>
      <c r="C89" s="71" t="s">
        <v>125</v>
      </c>
      <c r="D89" s="72">
        <v>102</v>
      </c>
      <c r="E89" s="73">
        <v>25.15</v>
      </c>
      <c r="F89" s="73"/>
      <c r="G89" s="73">
        <v>25.15</v>
      </c>
      <c r="H89" s="73" t="s">
        <v>126</v>
      </c>
      <c r="I89" s="74">
        <v>13895</v>
      </c>
      <c r="J89" s="74"/>
      <c r="K89" s="74"/>
      <c r="L89" s="74">
        <v>13895</v>
      </c>
      <c r="M89" s="73"/>
      <c r="N89" s="73"/>
      <c r="O89" s="44"/>
      <c r="P89" s="44"/>
      <c r="Q89" s="44"/>
      <c r="R89" s="44"/>
      <c r="S89" s="44"/>
    </row>
    <row r="90" spans="1:19" ht="36" x14ac:dyDescent="0.2">
      <c r="A90" s="83" t="s">
        <v>234</v>
      </c>
      <c r="B90" s="84"/>
      <c r="C90" s="84"/>
      <c r="D90" s="84"/>
      <c r="E90" s="84"/>
      <c r="F90" s="84"/>
      <c r="G90" s="84"/>
      <c r="H90" s="84"/>
      <c r="I90" s="74">
        <v>335473</v>
      </c>
      <c r="J90" s="74"/>
      <c r="K90" s="74"/>
      <c r="L90" s="74"/>
      <c r="M90" s="73"/>
      <c r="N90" s="73" t="s">
        <v>235</v>
      </c>
      <c r="O90" s="44"/>
      <c r="P90" s="44"/>
      <c r="Q90" s="44"/>
      <c r="R90" s="44"/>
      <c r="S90" s="44"/>
    </row>
    <row r="91" spans="1:19" ht="17.850000000000001" customHeight="1" x14ac:dyDescent="0.2">
      <c r="A91" s="81" t="s">
        <v>236</v>
      </c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44"/>
      <c r="P91" s="44"/>
      <c r="Q91" s="44"/>
      <c r="R91" s="44"/>
      <c r="S91" s="44"/>
    </row>
    <row r="92" spans="1:19" ht="72" x14ac:dyDescent="0.2">
      <c r="A92" s="39">
        <v>55</v>
      </c>
      <c r="B92" s="40" t="s">
        <v>44</v>
      </c>
      <c r="C92" s="40" t="s">
        <v>237</v>
      </c>
      <c r="D92" s="41">
        <v>2.76E-2</v>
      </c>
      <c r="E92" s="42">
        <v>2078.34</v>
      </c>
      <c r="F92" s="42" t="s">
        <v>46</v>
      </c>
      <c r="G92" s="42"/>
      <c r="H92" s="42" t="s">
        <v>47</v>
      </c>
      <c r="I92" s="43">
        <v>292</v>
      </c>
      <c r="J92" s="43"/>
      <c r="K92" s="43" t="s">
        <v>238</v>
      </c>
      <c r="L92" s="43"/>
      <c r="M92" s="42" t="s">
        <v>49</v>
      </c>
      <c r="N92" s="42" t="s">
        <v>239</v>
      </c>
      <c r="O92" s="44"/>
      <c r="P92" s="44"/>
      <c r="Q92" s="44"/>
      <c r="R92" s="44"/>
      <c r="S92" s="44"/>
    </row>
    <row r="93" spans="1:19" ht="84" x14ac:dyDescent="0.2">
      <c r="A93" s="39">
        <v>56</v>
      </c>
      <c r="B93" s="40" t="s">
        <v>51</v>
      </c>
      <c r="C93" s="40" t="s">
        <v>240</v>
      </c>
      <c r="D93" s="41">
        <v>9.1999999999999998E-2</v>
      </c>
      <c r="E93" s="42" t="s">
        <v>53</v>
      </c>
      <c r="F93" s="42" t="s">
        <v>54</v>
      </c>
      <c r="G93" s="42">
        <v>23720.67</v>
      </c>
      <c r="H93" s="42" t="s">
        <v>55</v>
      </c>
      <c r="I93" s="43">
        <v>18650</v>
      </c>
      <c r="J93" s="43">
        <v>347</v>
      </c>
      <c r="K93" s="43" t="s">
        <v>241</v>
      </c>
      <c r="L93" s="43">
        <v>15773</v>
      </c>
      <c r="M93" s="42" t="s">
        <v>57</v>
      </c>
      <c r="N93" s="42" t="s">
        <v>242</v>
      </c>
      <c r="O93" s="44"/>
      <c r="P93" s="44"/>
      <c r="Q93" s="44"/>
      <c r="R93" s="44"/>
      <c r="S93" s="44"/>
    </row>
    <row r="94" spans="1:19" ht="108" x14ac:dyDescent="0.2">
      <c r="A94" s="39">
        <v>57</v>
      </c>
      <c r="B94" s="40" t="s">
        <v>59</v>
      </c>
      <c r="C94" s="40" t="s">
        <v>243</v>
      </c>
      <c r="D94" s="41">
        <v>-9.1999999999999998E-2</v>
      </c>
      <c r="E94" s="42">
        <v>8552.7999999999993</v>
      </c>
      <c r="F94" s="42" t="s">
        <v>203</v>
      </c>
      <c r="G94" s="42">
        <v>7161.85</v>
      </c>
      <c r="H94" s="42" t="s">
        <v>62</v>
      </c>
      <c r="I94" s="43">
        <v>-5497</v>
      </c>
      <c r="J94" s="43"/>
      <c r="K94" s="43" t="s">
        <v>244</v>
      </c>
      <c r="L94" s="43">
        <v>-4813</v>
      </c>
      <c r="M94" s="42" t="s">
        <v>205</v>
      </c>
      <c r="N94" s="42" t="s">
        <v>245</v>
      </c>
      <c r="O94" s="44"/>
      <c r="P94" s="44"/>
      <c r="Q94" s="44"/>
      <c r="R94" s="44"/>
      <c r="S94" s="44"/>
    </row>
    <row r="95" spans="1:19" ht="60" x14ac:dyDescent="0.2">
      <c r="A95" s="39">
        <v>58</v>
      </c>
      <c r="B95" s="40" t="s">
        <v>207</v>
      </c>
      <c r="C95" s="40" t="s">
        <v>246</v>
      </c>
      <c r="D95" s="41">
        <v>0.13800000000000001</v>
      </c>
      <c r="E95" s="42" t="s">
        <v>209</v>
      </c>
      <c r="F95" s="42" t="s">
        <v>210</v>
      </c>
      <c r="G95" s="42">
        <v>7.7</v>
      </c>
      <c r="H95" s="42" t="s">
        <v>211</v>
      </c>
      <c r="I95" s="43">
        <v>1969</v>
      </c>
      <c r="J95" s="43">
        <v>217</v>
      </c>
      <c r="K95" s="43" t="s">
        <v>247</v>
      </c>
      <c r="L95" s="43">
        <v>7</v>
      </c>
      <c r="M95" s="42" t="s">
        <v>213</v>
      </c>
      <c r="N95" s="42" t="s">
        <v>248</v>
      </c>
      <c r="O95" s="44"/>
      <c r="P95" s="44"/>
      <c r="Q95" s="44"/>
      <c r="R95" s="44"/>
      <c r="S95" s="44"/>
    </row>
    <row r="96" spans="1:19" ht="48" x14ac:dyDescent="0.2">
      <c r="A96" s="39">
        <v>59</v>
      </c>
      <c r="B96" s="40" t="s">
        <v>215</v>
      </c>
      <c r="C96" s="40" t="s">
        <v>216</v>
      </c>
      <c r="D96" s="41">
        <v>13.938000000000001</v>
      </c>
      <c r="E96" s="42">
        <v>101.59</v>
      </c>
      <c r="F96" s="42"/>
      <c r="G96" s="42">
        <v>101.59</v>
      </c>
      <c r="H96" s="42" t="s">
        <v>217</v>
      </c>
      <c r="I96" s="43">
        <v>7986</v>
      </c>
      <c r="J96" s="43"/>
      <c r="K96" s="43"/>
      <c r="L96" s="43">
        <v>7986</v>
      </c>
      <c r="M96" s="42"/>
      <c r="N96" s="42"/>
      <c r="O96" s="44"/>
      <c r="P96" s="44"/>
      <c r="Q96" s="44"/>
      <c r="R96" s="44"/>
      <c r="S96" s="44"/>
    </row>
    <row r="97" spans="1:19" ht="84" x14ac:dyDescent="0.2">
      <c r="A97" s="39">
        <v>60</v>
      </c>
      <c r="B97" s="40" t="s">
        <v>97</v>
      </c>
      <c r="C97" s="40" t="s">
        <v>249</v>
      </c>
      <c r="D97" s="41">
        <v>0.92</v>
      </c>
      <c r="E97" s="42" t="s">
        <v>99</v>
      </c>
      <c r="F97" s="42" t="s">
        <v>100</v>
      </c>
      <c r="G97" s="42"/>
      <c r="H97" s="42" t="s">
        <v>101</v>
      </c>
      <c r="I97" s="43">
        <v>977</v>
      </c>
      <c r="J97" s="43">
        <v>788</v>
      </c>
      <c r="K97" s="43" t="s">
        <v>250</v>
      </c>
      <c r="L97" s="43"/>
      <c r="M97" s="42" t="s">
        <v>103</v>
      </c>
      <c r="N97" s="42" t="s">
        <v>251</v>
      </c>
      <c r="O97" s="44"/>
      <c r="P97" s="44"/>
      <c r="Q97" s="44"/>
      <c r="R97" s="44"/>
      <c r="S97" s="44"/>
    </row>
    <row r="98" spans="1:19" x14ac:dyDescent="0.2">
      <c r="A98" s="39">
        <v>61</v>
      </c>
      <c r="B98" s="40" t="s">
        <v>105</v>
      </c>
      <c r="C98" s="40" t="s">
        <v>106</v>
      </c>
      <c r="D98" s="41">
        <v>105.8</v>
      </c>
      <c r="E98" s="42">
        <v>18.64</v>
      </c>
      <c r="F98" s="42"/>
      <c r="G98" s="42">
        <v>18.64</v>
      </c>
      <c r="H98" s="42"/>
      <c r="I98" s="43">
        <v>1972</v>
      </c>
      <c r="J98" s="43"/>
      <c r="K98" s="43"/>
      <c r="L98" s="43">
        <v>1972</v>
      </c>
      <c r="M98" s="42"/>
      <c r="N98" s="42"/>
      <c r="O98" s="44"/>
      <c r="P98" s="44"/>
      <c r="Q98" s="44"/>
      <c r="R98" s="44"/>
      <c r="S98" s="44"/>
    </row>
    <row r="99" spans="1:19" ht="84" x14ac:dyDescent="0.2">
      <c r="A99" s="39">
        <v>62</v>
      </c>
      <c r="B99" s="40" t="s">
        <v>221</v>
      </c>
      <c r="C99" s="40" t="s">
        <v>252</v>
      </c>
      <c r="D99" s="41">
        <v>0.92</v>
      </c>
      <c r="E99" s="42" t="s">
        <v>223</v>
      </c>
      <c r="F99" s="42" t="s">
        <v>224</v>
      </c>
      <c r="G99" s="42">
        <v>1235.3800000000001</v>
      </c>
      <c r="H99" s="42" t="s">
        <v>225</v>
      </c>
      <c r="I99" s="43">
        <v>13918</v>
      </c>
      <c r="J99" s="43">
        <v>3979</v>
      </c>
      <c r="K99" s="43" t="s">
        <v>253</v>
      </c>
      <c r="L99" s="43">
        <v>7729</v>
      </c>
      <c r="M99" s="42" t="s">
        <v>227</v>
      </c>
      <c r="N99" s="42" t="s">
        <v>254</v>
      </c>
      <c r="O99" s="44"/>
      <c r="P99" s="44"/>
      <c r="Q99" s="44"/>
      <c r="R99" s="44"/>
      <c r="S99" s="44"/>
    </row>
    <row r="100" spans="1:19" ht="48" x14ac:dyDescent="0.2">
      <c r="A100" s="39">
        <v>63</v>
      </c>
      <c r="B100" s="40" t="s">
        <v>255</v>
      </c>
      <c r="C100" s="40" t="s">
        <v>256</v>
      </c>
      <c r="D100" s="41">
        <v>92</v>
      </c>
      <c r="E100" s="42">
        <v>67.48</v>
      </c>
      <c r="F100" s="42"/>
      <c r="G100" s="42">
        <v>67.48</v>
      </c>
      <c r="H100" s="42" t="s">
        <v>257</v>
      </c>
      <c r="I100" s="43">
        <v>37536</v>
      </c>
      <c r="J100" s="43"/>
      <c r="K100" s="43"/>
      <c r="L100" s="43">
        <v>37536</v>
      </c>
      <c r="M100" s="42"/>
      <c r="N100" s="42"/>
      <c r="O100" s="44"/>
      <c r="P100" s="44"/>
      <c r="Q100" s="44"/>
      <c r="R100" s="44"/>
      <c r="S100" s="44"/>
    </row>
    <row r="101" spans="1:19" ht="60" x14ac:dyDescent="0.2">
      <c r="A101" s="39">
        <v>64</v>
      </c>
      <c r="B101" s="40" t="s">
        <v>116</v>
      </c>
      <c r="C101" s="40" t="s">
        <v>258</v>
      </c>
      <c r="D101" s="41">
        <v>0.30499999999999999</v>
      </c>
      <c r="E101" s="42" t="s">
        <v>118</v>
      </c>
      <c r="F101" s="42" t="s">
        <v>119</v>
      </c>
      <c r="G101" s="42">
        <v>4455.3999999999996</v>
      </c>
      <c r="H101" s="42" t="s">
        <v>120</v>
      </c>
      <c r="I101" s="43">
        <v>8794</v>
      </c>
      <c r="J101" s="43">
        <v>2450</v>
      </c>
      <c r="K101" s="43" t="s">
        <v>259</v>
      </c>
      <c r="L101" s="43">
        <v>6188</v>
      </c>
      <c r="M101" s="42" t="s">
        <v>122</v>
      </c>
      <c r="N101" s="42" t="s">
        <v>260</v>
      </c>
      <c r="O101" s="44"/>
      <c r="P101" s="44"/>
      <c r="Q101" s="44"/>
      <c r="R101" s="44"/>
      <c r="S101" s="44"/>
    </row>
    <row r="102" spans="1:19" ht="48" x14ac:dyDescent="0.2">
      <c r="A102" s="70">
        <v>65</v>
      </c>
      <c r="B102" s="71" t="s">
        <v>124</v>
      </c>
      <c r="C102" s="71" t="s">
        <v>125</v>
      </c>
      <c r="D102" s="72">
        <v>45</v>
      </c>
      <c r="E102" s="73">
        <v>25.15</v>
      </c>
      <c r="F102" s="73"/>
      <c r="G102" s="73">
        <v>25.15</v>
      </c>
      <c r="H102" s="73" t="s">
        <v>126</v>
      </c>
      <c r="I102" s="74">
        <v>6130</v>
      </c>
      <c r="J102" s="74"/>
      <c r="K102" s="74"/>
      <c r="L102" s="74">
        <v>6130</v>
      </c>
      <c r="M102" s="73"/>
      <c r="N102" s="73"/>
      <c r="O102" s="44"/>
      <c r="P102" s="44"/>
      <c r="Q102" s="44"/>
      <c r="R102" s="44"/>
      <c r="S102" s="44"/>
    </row>
    <row r="103" spans="1:19" ht="36" x14ac:dyDescent="0.2">
      <c r="A103" s="83" t="s">
        <v>261</v>
      </c>
      <c r="B103" s="84"/>
      <c r="C103" s="84"/>
      <c r="D103" s="84"/>
      <c r="E103" s="84"/>
      <c r="F103" s="84"/>
      <c r="G103" s="84"/>
      <c r="H103" s="84"/>
      <c r="I103" s="74">
        <v>109626</v>
      </c>
      <c r="J103" s="74"/>
      <c r="K103" s="74"/>
      <c r="L103" s="74"/>
      <c r="M103" s="73"/>
      <c r="N103" s="73" t="s">
        <v>262</v>
      </c>
      <c r="O103" s="44"/>
      <c r="P103" s="44"/>
      <c r="Q103" s="44"/>
      <c r="R103" s="44"/>
      <c r="S103" s="44"/>
    </row>
    <row r="104" spans="1:19" ht="17.850000000000001" customHeight="1" x14ac:dyDescent="0.2">
      <c r="A104" s="81" t="s">
        <v>263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44"/>
      <c r="P104" s="44"/>
      <c r="Q104" s="44"/>
      <c r="R104" s="44"/>
      <c r="S104" s="44"/>
    </row>
    <row r="105" spans="1:19" ht="72" x14ac:dyDescent="0.2">
      <c r="A105" s="39">
        <v>66</v>
      </c>
      <c r="B105" s="40" t="s">
        <v>44</v>
      </c>
      <c r="C105" s="40" t="s">
        <v>264</v>
      </c>
      <c r="D105" s="41">
        <v>1.9800000000000002E-2</v>
      </c>
      <c r="E105" s="42">
        <v>2078.34</v>
      </c>
      <c r="F105" s="42" t="s">
        <v>46</v>
      </c>
      <c r="G105" s="42"/>
      <c r="H105" s="42" t="s">
        <v>47</v>
      </c>
      <c r="I105" s="43">
        <v>210</v>
      </c>
      <c r="J105" s="43"/>
      <c r="K105" s="43" t="s">
        <v>265</v>
      </c>
      <c r="L105" s="43"/>
      <c r="M105" s="42" t="s">
        <v>49</v>
      </c>
      <c r="N105" s="42" t="s">
        <v>266</v>
      </c>
      <c r="O105" s="44"/>
      <c r="P105" s="44"/>
      <c r="Q105" s="44"/>
      <c r="R105" s="44"/>
      <c r="S105" s="44"/>
    </row>
    <row r="106" spans="1:19" ht="84" x14ac:dyDescent="0.2">
      <c r="A106" s="39">
        <v>67</v>
      </c>
      <c r="B106" s="40" t="s">
        <v>51</v>
      </c>
      <c r="C106" s="40" t="s">
        <v>267</v>
      </c>
      <c r="D106" s="41">
        <v>6.6000000000000003E-2</v>
      </c>
      <c r="E106" s="42" t="s">
        <v>53</v>
      </c>
      <c r="F106" s="42" t="s">
        <v>54</v>
      </c>
      <c r="G106" s="42">
        <v>23720.67</v>
      </c>
      <c r="H106" s="42" t="s">
        <v>55</v>
      </c>
      <c r="I106" s="43">
        <v>13380</v>
      </c>
      <c r="J106" s="43">
        <v>249</v>
      </c>
      <c r="K106" s="43" t="s">
        <v>268</v>
      </c>
      <c r="L106" s="43">
        <v>11316</v>
      </c>
      <c r="M106" s="42" t="s">
        <v>57</v>
      </c>
      <c r="N106" s="42" t="s">
        <v>269</v>
      </c>
      <c r="O106" s="44"/>
      <c r="P106" s="44"/>
      <c r="Q106" s="44"/>
      <c r="R106" s="44"/>
      <c r="S106" s="44"/>
    </row>
    <row r="107" spans="1:19" ht="108" x14ac:dyDescent="0.2">
      <c r="A107" s="39">
        <v>68</v>
      </c>
      <c r="B107" s="40" t="s">
        <v>59</v>
      </c>
      <c r="C107" s="40" t="s">
        <v>270</v>
      </c>
      <c r="D107" s="41">
        <v>-6.6000000000000003E-2</v>
      </c>
      <c r="E107" s="42">
        <v>8552.7999999999993</v>
      </c>
      <c r="F107" s="42" t="s">
        <v>203</v>
      </c>
      <c r="G107" s="42">
        <v>7161.85</v>
      </c>
      <c r="H107" s="42" t="s">
        <v>62</v>
      </c>
      <c r="I107" s="43">
        <v>-3944</v>
      </c>
      <c r="J107" s="43"/>
      <c r="K107" s="43" t="s">
        <v>271</v>
      </c>
      <c r="L107" s="43">
        <v>-3453</v>
      </c>
      <c r="M107" s="42" t="s">
        <v>205</v>
      </c>
      <c r="N107" s="42" t="s">
        <v>272</v>
      </c>
      <c r="O107" s="44"/>
      <c r="P107" s="44"/>
      <c r="Q107" s="44"/>
      <c r="R107" s="44"/>
      <c r="S107" s="44"/>
    </row>
    <row r="108" spans="1:19" ht="60" x14ac:dyDescent="0.2">
      <c r="A108" s="39">
        <v>69</v>
      </c>
      <c r="B108" s="40" t="s">
        <v>207</v>
      </c>
      <c r="C108" s="40" t="s">
        <v>273</v>
      </c>
      <c r="D108" s="41">
        <v>9.9000000000000005E-2</v>
      </c>
      <c r="E108" s="42" t="s">
        <v>209</v>
      </c>
      <c r="F108" s="42" t="s">
        <v>210</v>
      </c>
      <c r="G108" s="42">
        <v>7.7</v>
      </c>
      <c r="H108" s="42" t="s">
        <v>211</v>
      </c>
      <c r="I108" s="43">
        <v>1413</v>
      </c>
      <c r="J108" s="43">
        <v>156</v>
      </c>
      <c r="K108" s="43" t="s">
        <v>274</v>
      </c>
      <c r="L108" s="43">
        <v>5</v>
      </c>
      <c r="M108" s="42" t="s">
        <v>213</v>
      </c>
      <c r="N108" s="42" t="s">
        <v>275</v>
      </c>
      <c r="O108" s="44"/>
      <c r="P108" s="44"/>
      <c r="Q108" s="44"/>
      <c r="R108" s="44"/>
      <c r="S108" s="44"/>
    </row>
    <row r="109" spans="1:19" ht="48" x14ac:dyDescent="0.2">
      <c r="A109" s="39">
        <v>70</v>
      </c>
      <c r="B109" s="40" t="s">
        <v>215</v>
      </c>
      <c r="C109" s="40" t="s">
        <v>216</v>
      </c>
      <c r="D109" s="41">
        <v>9.9990000000000006</v>
      </c>
      <c r="E109" s="42">
        <v>101.59</v>
      </c>
      <c r="F109" s="42"/>
      <c r="G109" s="42">
        <v>101.59</v>
      </c>
      <c r="H109" s="42" t="s">
        <v>217</v>
      </c>
      <c r="I109" s="43">
        <v>5729</v>
      </c>
      <c r="J109" s="43"/>
      <c r="K109" s="43"/>
      <c r="L109" s="43">
        <v>5729</v>
      </c>
      <c r="M109" s="42"/>
      <c r="N109" s="42"/>
      <c r="O109" s="44"/>
      <c r="P109" s="44"/>
      <c r="Q109" s="44"/>
      <c r="R109" s="44"/>
      <c r="S109" s="44"/>
    </row>
    <row r="110" spans="1:19" ht="84" x14ac:dyDescent="0.2">
      <c r="A110" s="39">
        <v>71</v>
      </c>
      <c r="B110" s="40" t="s">
        <v>97</v>
      </c>
      <c r="C110" s="40" t="s">
        <v>276</v>
      </c>
      <c r="D110" s="41">
        <v>0.66</v>
      </c>
      <c r="E110" s="42" t="s">
        <v>99</v>
      </c>
      <c r="F110" s="42" t="s">
        <v>100</v>
      </c>
      <c r="G110" s="42"/>
      <c r="H110" s="42" t="s">
        <v>101</v>
      </c>
      <c r="I110" s="43">
        <v>701</v>
      </c>
      <c r="J110" s="43">
        <v>565</v>
      </c>
      <c r="K110" s="43" t="s">
        <v>277</v>
      </c>
      <c r="L110" s="43"/>
      <c r="M110" s="42" t="s">
        <v>103</v>
      </c>
      <c r="N110" s="42" t="s">
        <v>278</v>
      </c>
      <c r="O110" s="44"/>
      <c r="P110" s="44"/>
      <c r="Q110" s="44"/>
      <c r="R110" s="44"/>
      <c r="S110" s="44"/>
    </row>
    <row r="111" spans="1:19" x14ac:dyDescent="0.2">
      <c r="A111" s="39">
        <v>72</v>
      </c>
      <c r="B111" s="40" t="s">
        <v>105</v>
      </c>
      <c r="C111" s="40" t="s">
        <v>106</v>
      </c>
      <c r="D111" s="41">
        <v>75.900000000000006</v>
      </c>
      <c r="E111" s="42">
        <v>18.64</v>
      </c>
      <c r="F111" s="42"/>
      <c r="G111" s="42">
        <v>18.64</v>
      </c>
      <c r="H111" s="42"/>
      <c r="I111" s="43">
        <v>1415</v>
      </c>
      <c r="J111" s="43"/>
      <c r="K111" s="43"/>
      <c r="L111" s="43">
        <v>1415</v>
      </c>
      <c r="M111" s="42"/>
      <c r="N111" s="42"/>
      <c r="O111" s="44"/>
      <c r="P111" s="44"/>
      <c r="Q111" s="44"/>
      <c r="R111" s="44"/>
      <c r="S111" s="44"/>
    </row>
    <row r="112" spans="1:19" ht="84" x14ac:dyDescent="0.2">
      <c r="A112" s="39">
        <v>73</v>
      </c>
      <c r="B112" s="40" t="s">
        <v>221</v>
      </c>
      <c r="C112" s="40" t="s">
        <v>279</v>
      </c>
      <c r="D112" s="41">
        <v>0.66</v>
      </c>
      <c r="E112" s="42" t="s">
        <v>223</v>
      </c>
      <c r="F112" s="42" t="s">
        <v>224</v>
      </c>
      <c r="G112" s="42">
        <v>1235.3800000000001</v>
      </c>
      <c r="H112" s="42" t="s">
        <v>225</v>
      </c>
      <c r="I112" s="43">
        <v>9984</v>
      </c>
      <c r="J112" s="43">
        <v>2854</v>
      </c>
      <c r="K112" s="43" t="s">
        <v>280</v>
      </c>
      <c r="L112" s="43">
        <v>5544</v>
      </c>
      <c r="M112" s="42" t="s">
        <v>227</v>
      </c>
      <c r="N112" s="42" t="s">
        <v>281</v>
      </c>
      <c r="O112" s="44"/>
      <c r="P112" s="44"/>
      <c r="Q112" s="44"/>
      <c r="R112" s="44"/>
      <c r="S112" s="44"/>
    </row>
    <row r="113" spans="1:19" ht="48" x14ac:dyDescent="0.2">
      <c r="A113" s="39">
        <v>74</v>
      </c>
      <c r="B113" s="40" t="s">
        <v>229</v>
      </c>
      <c r="C113" s="40" t="s">
        <v>230</v>
      </c>
      <c r="D113" s="41">
        <v>66</v>
      </c>
      <c r="E113" s="42">
        <v>104.92</v>
      </c>
      <c r="F113" s="42"/>
      <c r="G113" s="42">
        <v>104.92</v>
      </c>
      <c r="H113" s="42" t="s">
        <v>231</v>
      </c>
      <c r="I113" s="43">
        <v>41902</v>
      </c>
      <c r="J113" s="43"/>
      <c r="K113" s="43"/>
      <c r="L113" s="43">
        <v>41902</v>
      </c>
      <c r="M113" s="42"/>
      <c r="N113" s="42"/>
      <c r="O113" s="44"/>
      <c r="P113" s="44"/>
      <c r="Q113" s="44"/>
      <c r="R113" s="44"/>
      <c r="S113" s="44"/>
    </row>
    <row r="114" spans="1:19" ht="60" x14ac:dyDescent="0.2">
      <c r="A114" s="39">
        <v>75</v>
      </c>
      <c r="B114" s="40" t="s">
        <v>116</v>
      </c>
      <c r="C114" s="40" t="s">
        <v>282</v>
      </c>
      <c r="D114" s="41">
        <v>0.18</v>
      </c>
      <c r="E114" s="42" t="s">
        <v>118</v>
      </c>
      <c r="F114" s="42" t="s">
        <v>119</v>
      </c>
      <c r="G114" s="42">
        <v>4455.3999999999996</v>
      </c>
      <c r="H114" s="42" t="s">
        <v>120</v>
      </c>
      <c r="I114" s="43">
        <v>5190</v>
      </c>
      <c r="J114" s="43">
        <v>1446</v>
      </c>
      <c r="K114" s="43" t="s">
        <v>283</v>
      </c>
      <c r="L114" s="43">
        <v>3652</v>
      </c>
      <c r="M114" s="42" t="s">
        <v>122</v>
      </c>
      <c r="N114" s="42" t="s">
        <v>284</v>
      </c>
      <c r="O114" s="44"/>
      <c r="P114" s="44"/>
      <c r="Q114" s="44"/>
      <c r="R114" s="44"/>
      <c r="S114" s="44"/>
    </row>
    <row r="115" spans="1:19" ht="48" x14ac:dyDescent="0.2">
      <c r="A115" s="70">
        <v>76</v>
      </c>
      <c r="B115" s="71" t="s">
        <v>124</v>
      </c>
      <c r="C115" s="71" t="s">
        <v>125</v>
      </c>
      <c r="D115" s="72">
        <v>19</v>
      </c>
      <c r="E115" s="73">
        <v>25.15</v>
      </c>
      <c r="F115" s="73"/>
      <c r="G115" s="73">
        <v>25.15</v>
      </c>
      <c r="H115" s="73" t="s">
        <v>126</v>
      </c>
      <c r="I115" s="74">
        <v>2588</v>
      </c>
      <c r="J115" s="74"/>
      <c r="K115" s="74"/>
      <c r="L115" s="74">
        <v>2588</v>
      </c>
      <c r="M115" s="73"/>
      <c r="N115" s="73"/>
      <c r="O115" s="44"/>
      <c r="P115" s="44"/>
      <c r="Q115" s="44"/>
      <c r="R115" s="44"/>
      <c r="S115" s="44"/>
    </row>
    <row r="116" spans="1:19" ht="36" x14ac:dyDescent="0.2">
      <c r="A116" s="83" t="s">
        <v>285</v>
      </c>
      <c r="B116" s="84"/>
      <c r="C116" s="84"/>
      <c r="D116" s="84"/>
      <c r="E116" s="84"/>
      <c r="F116" s="84"/>
      <c r="G116" s="84"/>
      <c r="H116" s="84"/>
      <c r="I116" s="74">
        <v>90064</v>
      </c>
      <c r="J116" s="74"/>
      <c r="K116" s="74"/>
      <c r="L116" s="74"/>
      <c r="M116" s="73"/>
      <c r="N116" s="73" t="s">
        <v>286</v>
      </c>
      <c r="O116" s="44"/>
      <c r="P116" s="44"/>
      <c r="Q116" s="44"/>
      <c r="R116" s="44"/>
      <c r="S116" s="44"/>
    </row>
    <row r="117" spans="1:19" ht="17.850000000000001" customHeight="1" x14ac:dyDescent="0.2">
      <c r="A117" s="81" t="s">
        <v>287</v>
      </c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44"/>
      <c r="P117" s="44"/>
      <c r="Q117" s="44"/>
      <c r="R117" s="44"/>
      <c r="S117" s="44"/>
    </row>
    <row r="118" spans="1:19" ht="84" x14ac:dyDescent="0.2">
      <c r="A118" s="39">
        <v>77</v>
      </c>
      <c r="B118" s="40" t="s">
        <v>288</v>
      </c>
      <c r="C118" s="40" t="s">
        <v>289</v>
      </c>
      <c r="D118" s="41">
        <v>2</v>
      </c>
      <c r="E118" s="42" t="s">
        <v>290</v>
      </c>
      <c r="F118" s="42" t="s">
        <v>291</v>
      </c>
      <c r="G118" s="42"/>
      <c r="H118" s="42" t="s">
        <v>292</v>
      </c>
      <c r="I118" s="43">
        <v>1177</v>
      </c>
      <c r="J118" s="43">
        <v>1143</v>
      </c>
      <c r="K118" s="43" t="s">
        <v>293</v>
      </c>
      <c r="L118" s="43"/>
      <c r="M118" s="42" t="s">
        <v>294</v>
      </c>
      <c r="N118" s="42" t="s">
        <v>295</v>
      </c>
      <c r="O118" s="44"/>
      <c r="P118" s="44"/>
      <c r="Q118" s="44"/>
      <c r="R118" s="44"/>
      <c r="S118" s="44"/>
    </row>
    <row r="119" spans="1:19" ht="24" x14ac:dyDescent="0.2">
      <c r="A119" s="39">
        <v>78</v>
      </c>
      <c r="B119" s="40" t="s">
        <v>105</v>
      </c>
      <c r="C119" s="40" t="s">
        <v>296</v>
      </c>
      <c r="D119" s="41">
        <v>2</v>
      </c>
      <c r="E119" s="42">
        <v>52974.58</v>
      </c>
      <c r="F119" s="42"/>
      <c r="G119" s="42">
        <v>52974.58</v>
      </c>
      <c r="H119" s="42"/>
      <c r="I119" s="43">
        <v>105949</v>
      </c>
      <c r="J119" s="43"/>
      <c r="K119" s="43"/>
      <c r="L119" s="43">
        <v>105949</v>
      </c>
      <c r="M119" s="42"/>
      <c r="N119" s="42"/>
      <c r="O119" s="44"/>
      <c r="P119" s="44"/>
      <c r="Q119" s="44"/>
      <c r="R119" s="44"/>
      <c r="S119" s="44"/>
    </row>
    <row r="120" spans="1:19" ht="96" x14ac:dyDescent="0.2">
      <c r="A120" s="39">
        <v>79</v>
      </c>
      <c r="B120" s="40" t="s">
        <v>297</v>
      </c>
      <c r="C120" s="40" t="s">
        <v>298</v>
      </c>
      <c r="D120" s="41">
        <v>2</v>
      </c>
      <c r="E120" s="42" t="s">
        <v>299</v>
      </c>
      <c r="F120" s="42" t="s">
        <v>300</v>
      </c>
      <c r="G120" s="42">
        <v>979.08</v>
      </c>
      <c r="H120" s="42" t="s">
        <v>292</v>
      </c>
      <c r="I120" s="43">
        <v>10717</v>
      </c>
      <c r="J120" s="43">
        <v>2189</v>
      </c>
      <c r="K120" s="43" t="s">
        <v>301</v>
      </c>
      <c r="L120" s="43">
        <v>8498</v>
      </c>
      <c r="M120" s="42" t="s">
        <v>302</v>
      </c>
      <c r="N120" s="42" t="s">
        <v>303</v>
      </c>
      <c r="O120" s="44"/>
      <c r="P120" s="44"/>
      <c r="Q120" s="44"/>
      <c r="R120" s="44"/>
      <c r="S120" s="44"/>
    </row>
    <row r="121" spans="1:19" ht="24" x14ac:dyDescent="0.2">
      <c r="A121" s="39">
        <v>80</v>
      </c>
      <c r="B121" s="40" t="s">
        <v>105</v>
      </c>
      <c r="C121" s="40" t="s">
        <v>304</v>
      </c>
      <c r="D121" s="41">
        <v>2</v>
      </c>
      <c r="E121" s="42">
        <v>22457.63</v>
      </c>
      <c r="F121" s="42"/>
      <c r="G121" s="42">
        <v>22457.63</v>
      </c>
      <c r="H121" s="42"/>
      <c r="I121" s="43">
        <v>44915</v>
      </c>
      <c r="J121" s="43"/>
      <c r="K121" s="43"/>
      <c r="L121" s="43">
        <v>44915</v>
      </c>
      <c r="M121" s="42"/>
      <c r="N121" s="42"/>
      <c r="O121" s="44"/>
      <c r="P121" s="44"/>
      <c r="Q121" s="44"/>
      <c r="R121" s="44"/>
      <c r="S121" s="44"/>
    </row>
    <row r="122" spans="1:19" ht="84" x14ac:dyDescent="0.2">
      <c r="A122" s="39">
        <v>81</v>
      </c>
      <c r="B122" s="40" t="s">
        <v>305</v>
      </c>
      <c r="C122" s="40" t="s">
        <v>306</v>
      </c>
      <c r="D122" s="41">
        <v>2</v>
      </c>
      <c r="E122" s="42" t="s">
        <v>307</v>
      </c>
      <c r="F122" s="42" t="s">
        <v>308</v>
      </c>
      <c r="G122" s="42">
        <v>610.95000000000005</v>
      </c>
      <c r="H122" s="42" t="s">
        <v>292</v>
      </c>
      <c r="I122" s="43">
        <v>6646</v>
      </c>
      <c r="J122" s="43">
        <v>1325</v>
      </c>
      <c r="K122" s="43" t="s">
        <v>309</v>
      </c>
      <c r="L122" s="43">
        <v>5303</v>
      </c>
      <c r="M122" s="42" t="s">
        <v>310</v>
      </c>
      <c r="N122" s="42" t="s">
        <v>311</v>
      </c>
      <c r="O122" s="44"/>
      <c r="P122" s="44"/>
      <c r="Q122" s="44"/>
      <c r="R122" s="44"/>
      <c r="S122" s="44"/>
    </row>
    <row r="123" spans="1:19" x14ac:dyDescent="0.2">
      <c r="A123" s="70">
        <v>82</v>
      </c>
      <c r="B123" s="71" t="s">
        <v>105</v>
      </c>
      <c r="C123" s="71" t="s">
        <v>312</v>
      </c>
      <c r="D123" s="72">
        <v>2</v>
      </c>
      <c r="E123" s="73">
        <v>11694.92</v>
      </c>
      <c r="F123" s="73"/>
      <c r="G123" s="73">
        <v>11694.92</v>
      </c>
      <c r="H123" s="73"/>
      <c r="I123" s="74">
        <v>23390</v>
      </c>
      <c r="J123" s="74"/>
      <c r="K123" s="74"/>
      <c r="L123" s="74">
        <v>23390</v>
      </c>
      <c r="M123" s="73"/>
      <c r="N123" s="73"/>
      <c r="O123" s="44"/>
      <c r="P123" s="44"/>
      <c r="Q123" s="44"/>
      <c r="R123" s="44"/>
      <c r="S123" s="44"/>
    </row>
    <row r="124" spans="1:19" ht="36" x14ac:dyDescent="0.2">
      <c r="A124" s="83" t="s">
        <v>313</v>
      </c>
      <c r="B124" s="84"/>
      <c r="C124" s="84"/>
      <c r="D124" s="84"/>
      <c r="E124" s="84"/>
      <c r="F124" s="84"/>
      <c r="G124" s="84"/>
      <c r="H124" s="84"/>
      <c r="I124" s="74">
        <v>197098</v>
      </c>
      <c r="J124" s="74"/>
      <c r="K124" s="74"/>
      <c r="L124" s="74"/>
      <c r="M124" s="73"/>
      <c r="N124" s="73" t="s">
        <v>314</v>
      </c>
      <c r="O124" s="44"/>
      <c r="P124" s="44"/>
      <c r="Q124" s="44"/>
      <c r="R124" s="44"/>
      <c r="S124" s="44"/>
    </row>
    <row r="125" spans="1:19" ht="17.850000000000001" customHeight="1" x14ac:dyDescent="0.2">
      <c r="A125" s="81" t="s">
        <v>315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44"/>
      <c r="P125" s="44"/>
      <c r="Q125" s="44"/>
      <c r="R125" s="44"/>
      <c r="S125" s="44"/>
    </row>
    <row r="126" spans="1:19" ht="84" x14ac:dyDescent="0.2">
      <c r="A126" s="39">
        <v>83</v>
      </c>
      <c r="B126" s="40" t="s">
        <v>288</v>
      </c>
      <c r="C126" s="40" t="s">
        <v>316</v>
      </c>
      <c r="D126" s="41">
        <v>3</v>
      </c>
      <c r="E126" s="42" t="s">
        <v>290</v>
      </c>
      <c r="F126" s="42" t="s">
        <v>291</v>
      </c>
      <c r="G126" s="42"/>
      <c r="H126" s="42" t="s">
        <v>292</v>
      </c>
      <c r="I126" s="43">
        <v>1765</v>
      </c>
      <c r="J126" s="43">
        <v>1715</v>
      </c>
      <c r="K126" s="43" t="s">
        <v>317</v>
      </c>
      <c r="L126" s="43"/>
      <c r="M126" s="42" t="s">
        <v>294</v>
      </c>
      <c r="N126" s="42" t="s">
        <v>318</v>
      </c>
      <c r="O126" s="44"/>
      <c r="P126" s="44"/>
      <c r="Q126" s="44"/>
      <c r="R126" s="44"/>
      <c r="S126" s="44"/>
    </row>
    <row r="127" spans="1:19" ht="48" x14ac:dyDescent="0.2">
      <c r="A127" s="39">
        <v>84</v>
      </c>
      <c r="B127" s="40" t="s">
        <v>319</v>
      </c>
      <c r="C127" s="40" t="s">
        <v>320</v>
      </c>
      <c r="D127" s="41">
        <v>2</v>
      </c>
      <c r="E127" s="42">
        <v>1332.89</v>
      </c>
      <c r="F127" s="42"/>
      <c r="G127" s="42">
        <v>1332.89</v>
      </c>
      <c r="H127" s="42" t="s">
        <v>292</v>
      </c>
      <c r="I127" s="43">
        <v>11569</v>
      </c>
      <c r="J127" s="43"/>
      <c r="K127" s="43"/>
      <c r="L127" s="43">
        <v>11569</v>
      </c>
      <c r="M127" s="42"/>
      <c r="N127" s="42"/>
      <c r="O127" s="44"/>
      <c r="P127" s="44"/>
      <c r="Q127" s="44"/>
      <c r="R127" s="44"/>
      <c r="S127" s="44"/>
    </row>
    <row r="128" spans="1:19" ht="48" x14ac:dyDescent="0.2">
      <c r="A128" s="39">
        <v>85</v>
      </c>
      <c r="B128" s="40" t="s">
        <v>319</v>
      </c>
      <c r="C128" s="40" t="s">
        <v>321</v>
      </c>
      <c r="D128" s="41">
        <v>1</v>
      </c>
      <c r="E128" s="42">
        <v>1130.5899999999999</v>
      </c>
      <c r="F128" s="42"/>
      <c r="G128" s="42">
        <v>1130.5899999999999</v>
      </c>
      <c r="H128" s="42" t="s">
        <v>292</v>
      </c>
      <c r="I128" s="43">
        <v>4907</v>
      </c>
      <c r="J128" s="43"/>
      <c r="K128" s="43"/>
      <c r="L128" s="43">
        <v>4907</v>
      </c>
      <c r="M128" s="42"/>
      <c r="N128" s="42"/>
      <c r="O128" s="44"/>
      <c r="P128" s="44"/>
      <c r="Q128" s="44"/>
      <c r="R128" s="44"/>
      <c r="S128" s="44"/>
    </row>
    <row r="129" spans="1:19" ht="84" x14ac:dyDescent="0.2">
      <c r="A129" s="39">
        <v>86</v>
      </c>
      <c r="B129" s="40" t="s">
        <v>288</v>
      </c>
      <c r="C129" s="40" t="s">
        <v>322</v>
      </c>
      <c r="D129" s="41">
        <v>4</v>
      </c>
      <c r="E129" s="42" t="s">
        <v>290</v>
      </c>
      <c r="F129" s="42" t="s">
        <v>291</v>
      </c>
      <c r="G129" s="42"/>
      <c r="H129" s="42" t="s">
        <v>292</v>
      </c>
      <c r="I129" s="43">
        <v>2353</v>
      </c>
      <c r="J129" s="43">
        <v>2286</v>
      </c>
      <c r="K129" s="43" t="s">
        <v>323</v>
      </c>
      <c r="L129" s="43"/>
      <c r="M129" s="42" t="s">
        <v>294</v>
      </c>
      <c r="N129" s="42" t="s">
        <v>324</v>
      </c>
      <c r="O129" s="44"/>
      <c r="P129" s="44"/>
      <c r="Q129" s="44"/>
      <c r="R129" s="44"/>
      <c r="S129" s="44"/>
    </row>
    <row r="130" spans="1:19" ht="48" x14ac:dyDescent="0.2">
      <c r="A130" s="39">
        <v>87</v>
      </c>
      <c r="B130" s="40" t="s">
        <v>319</v>
      </c>
      <c r="C130" s="40" t="s">
        <v>325</v>
      </c>
      <c r="D130" s="41">
        <v>4</v>
      </c>
      <c r="E130" s="42">
        <v>3573.38</v>
      </c>
      <c r="F130" s="42"/>
      <c r="G130" s="42">
        <v>3573.38</v>
      </c>
      <c r="H130" s="42" t="s">
        <v>292</v>
      </c>
      <c r="I130" s="43">
        <v>62034</v>
      </c>
      <c r="J130" s="43"/>
      <c r="K130" s="43"/>
      <c r="L130" s="43">
        <v>62034</v>
      </c>
      <c r="M130" s="42"/>
      <c r="N130" s="42"/>
      <c r="O130" s="44"/>
      <c r="P130" s="44"/>
      <c r="Q130" s="44"/>
      <c r="R130" s="44"/>
      <c r="S130" s="44"/>
    </row>
    <row r="131" spans="1:19" ht="84" x14ac:dyDescent="0.2">
      <c r="A131" s="39">
        <v>88</v>
      </c>
      <c r="B131" s="40" t="s">
        <v>326</v>
      </c>
      <c r="C131" s="40" t="s">
        <v>327</v>
      </c>
      <c r="D131" s="41">
        <v>1</v>
      </c>
      <c r="E131" s="42" t="s">
        <v>328</v>
      </c>
      <c r="F131" s="42" t="s">
        <v>329</v>
      </c>
      <c r="G131" s="42"/>
      <c r="H131" s="42" t="s">
        <v>292</v>
      </c>
      <c r="I131" s="43">
        <v>300</v>
      </c>
      <c r="J131" s="43">
        <v>289</v>
      </c>
      <c r="K131" s="43" t="s">
        <v>330</v>
      </c>
      <c r="L131" s="43"/>
      <c r="M131" s="42" t="s">
        <v>331</v>
      </c>
      <c r="N131" s="42" t="s">
        <v>332</v>
      </c>
      <c r="O131" s="44"/>
      <c r="P131" s="44"/>
      <c r="Q131" s="44"/>
      <c r="R131" s="44"/>
      <c r="S131" s="44"/>
    </row>
    <row r="132" spans="1:19" ht="48" x14ac:dyDescent="0.2">
      <c r="A132" s="70">
        <v>89</v>
      </c>
      <c r="B132" s="71" t="s">
        <v>319</v>
      </c>
      <c r="C132" s="71" t="s">
        <v>333</v>
      </c>
      <c r="D132" s="72">
        <v>1</v>
      </c>
      <c r="E132" s="73">
        <v>447.16</v>
      </c>
      <c r="F132" s="73"/>
      <c r="G132" s="73">
        <v>447.16</v>
      </c>
      <c r="H132" s="73" t="s">
        <v>292</v>
      </c>
      <c r="I132" s="74">
        <v>1941</v>
      </c>
      <c r="J132" s="74"/>
      <c r="K132" s="74"/>
      <c r="L132" s="74">
        <v>1941</v>
      </c>
      <c r="M132" s="73"/>
      <c r="N132" s="73"/>
      <c r="O132" s="44"/>
      <c r="P132" s="44"/>
      <c r="Q132" s="44"/>
      <c r="R132" s="44"/>
      <c r="S132" s="44"/>
    </row>
    <row r="133" spans="1:19" ht="36" x14ac:dyDescent="0.2">
      <c r="A133" s="83" t="s">
        <v>334</v>
      </c>
      <c r="B133" s="84"/>
      <c r="C133" s="84"/>
      <c r="D133" s="84"/>
      <c r="E133" s="84"/>
      <c r="F133" s="84"/>
      <c r="G133" s="84"/>
      <c r="H133" s="84"/>
      <c r="I133" s="74">
        <v>92366</v>
      </c>
      <c r="J133" s="74"/>
      <c r="K133" s="74"/>
      <c r="L133" s="74"/>
      <c r="M133" s="73"/>
      <c r="N133" s="73" t="s">
        <v>335</v>
      </c>
      <c r="O133" s="44"/>
      <c r="P133" s="44"/>
      <c r="Q133" s="44"/>
      <c r="R133" s="44"/>
      <c r="S133" s="44"/>
    </row>
    <row r="134" spans="1:19" ht="17.850000000000001" customHeight="1" x14ac:dyDescent="0.2">
      <c r="A134" s="81" t="s">
        <v>336</v>
      </c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44"/>
      <c r="P134" s="44"/>
      <c r="Q134" s="44"/>
      <c r="R134" s="44"/>
      <c r="S134" s="44"/>
    </row>
    <row r="135" spans="1:19" ht="96" x14ac:dyDescent="0.2">
      <c r="A135" s="39">
        <v>90</v>
      </c>
      <c r="B135" s="40" t="s">
        <v>337</v>
      </c>
      <c r="C135" s="40" t="s">
        <v>338</v>
      </c>
      <c r="D135" s="41">
        <v>9.25</v>
      </c>
      <c r="E135" s="42" t="s">
        <v>339</v>
      </c>
      <c r="F135" s="42" t="s">
        <v>340</v>
      </c>
      <c r="G135" s="42"/>
      <c r="H135" s="42" t="s">
        <v>341</v>
      </c>
      <c r="I135" s="43">
        <v>32627</v>
      </c>
      <c r="J135" s="43">
        <v>32203</v>
      </c>
      <c r="K135" s="43" t="s">
        <v>342</v>
      </c>
      <c r="L135" s="43"/>
      <c r="M135" s="42" t="s">
        <v>343</v>
      </c>
      <c r="N135" s="42" t="s">
        <v>344</v>
      </c>
      <c r="O135" s="44"/>
      <c r="P135" s="44"/>
      <c r="Q135" s="44"/>
      <c r="R135" s="44"/>
      <c r="S135" s="44"/>
    </row>
    <row r="136" spans="1:19" ht="84" x14ac:dyDescent="0.2">
      <c r="A136" s="39">
        <v>91</v>
      </c>
      <c r="B136" s="40" t="s">
        <v>345</v>
      </c>
      <c r="C136" s="40" t="s">
        <v>346</v>
      </c>
      <c r="D136" s="41">
        <v>9.25</v>
      </c>
      <c r="E136" s="42" t="s">
        <v>347</v>
      </c>
      <c r="F136" s="42" t="s">
        <v>348</v>
      </c>
      <c r="G136" s="42"/>
      <c r="H136" s="42" t="s">
        <v>349</v>
      </c>
      <c r="I136" s="43">
        <v>22407</v>
      </c>
      <c r="J136" s="43">
        <v>5850</v>
      </c>
      <c r="K136" s="43" t="s">
        <v>350</v>
      </c>
      <c r="L136" s="43"/>
      <c r="M136" s="42" t="s">
        <v>351</v>
      </c>
      <c r="N136" s="42" t="s">
        <v>352</v>
      </c>
      <c r="O136" s="44"/>
      <c r="P136" s="44"/>
      <c r="Q136" s="44"/>
      <c r="R136" s="44"/>
      <c r="S136" s="44"/>
    </row>
    <row r="137" spans="1:19" x14ac:dyDescent="0.2">
      <c r="A137" s="39">
        <v>92</v>
      </c>
      <c r="B137" s="40" t="s">
        <v>353</v>
      </c>
      <c r="C137" s="40" t="s">
        <v>354</v>
      </c>
      <c r="D137" s="41">
        <v>1017.5</v>
      </c>
      <c r="E137" s="42">
        <v>139.83000000000001</v>
      </c>
      <c r="F137" s="42"/>
      <c r="G137" s="42">
        <v>139.83000000000001</v>
      </c>
      <c r="H137" s="42"/>
      <c r="I137" s="43">
        <v>142277</v>
      </c>
      <c r="J137" s="43"/>
      <c r="K137" s="43"/>
      <c r="L137" s="43">
        <v>142277</v>
      </c>
      <c r="M137" s="42"/>
      <c r="N137" s="42"/>
      <c r="O137" s="44"/>
      <c r="P137" s="44"/>
      <c r="Q137" s="44"/>
      <c r="R137" s="44"/>
      <c r="S137" s="44"/>
    </row>
    <row r="138" spans="1:19" ht="96" x14ac:dyDescent="0.2">
      <c r="A138" s="39">
        <v>93</v>
      </c>
      <c r="B138" s="40" t="s">
        <v>355</v>
      </c>
      <c r="C138" s="40" t="s">
        <v>356</v>
      </c>
      <c r="D138" s="41">
        <v>3.1</v>
      </c>
      <c r="E138" s="42" t="s">
        <v>357</v>
      </c>
      <c r="F138" s="42"/>
      <c r="G138" s="42"/>
      <c r="H138" s="42" t="s">
        <v>358</v>
      </c>
      <c r="I138" s="43">
        <v>2121</v>
      </c>
      <c r="J138" s="43">
        <v>2121</v>
      </c>
      <c r="K138" s="43"/>
      <c r="L138" s="43"/>
      <c r="M138" s="42">
        <v>7.03</v>
      </c>
      <c r="N138" s="42">
        <v>21.79</v>
      </c>
      <c r="O138" s="44"/>
      <c r="P138" s="44"/>
      <c r="Q138" s="44"/>
      <c r="R138" s="44"/>
      <c r="S138" s="44"/>
    </row>
    <row r="139" spans="1:19" ht="60" x14ac:dyDescent="0.2">
      <c r="A139" s="39">
        <v>94</v>
      </c>
      <c r="B139" s="40" t="s">
        <v>359</v>
      </c>
      <c r="C139" s="40" t="s">
        <v>360</v>
      </c>
      <c r="D139" s="41">
        <v>3.1</v>
      </c>
      <c r="E139" s="42" t="s">
        <v>361</v>
      </c>
      <c r="F139" s="42" t="s">
        <v>362</v>
      </c>
      <c r="G139" s="42">
        <v>0.56999999999999995</v>
      </c>
      <c r="H139" s="42" t="s">
        <v>363</v>
      </c>
      <c r="I139" s="43">
        <v>887</v>
      </c>
      <c r="J139" s="43">
        <v>657</v>
      </c>
      <c r="K139" s="43" t="s">
        <v>364</v>
      </c>
      <c r="L139" s="43">
        <v>12</v>
      </c>
      <c r="M139" s="42" t="s">
        <v>365</v>
      </c>
      <c r="N139" s="42" t="s">
        <v>366</v>
      </c>
      <c r="O139" s="44"/>
      <c r="P139" s="44"/>
      <c r="Q139" s="44"/>
      <c r="R139" s="44"/>
      <c r="S139" s="44"/>
    </row>
    <row r="140" spans="1:19" x14ac:dyDescent="0.2">
      <c r="A140" s="39">
        <v>95</v>
      </c>
      <c r="B140" s="40" t="s">
        <v>353</v>
      </c>
      <c r="C140" s="40" t="s">
        <v>367</v>
      </c>
      <c r="D140" s="41">
        <v>9</v>
      </c>
      <c r="E140" s="42">
        <v>6779.66</v>
      </c>
      <c r="F140" s="42"/>
      <c r="G140" s="42">
        <v>6779.66</v>
      </c>
      <c r="H140" s="42"/>
      <c r="I140" s="43">
        <v>61017</v>
      </c>
      <c r="J140" s="43"/>
      <c r="K140" s="43"/>
      <c r="L140" s="43">
        <v>61017</v>
      </c>
      <c r="M140" s="42"/>
      <c r="N140" s="42"/>
      <c r="O140" s="44"/>
      <c r="P140" s="44"/>
      <c r="Q140" s="44"/>
      <c r="R140" s="44"/>
      <c r="S140" s="44"/>
    </row>
    <row r="141" spans="1:19" x14ac:dyDescent="0.2">
      <c r="A141" s="39">
        <v>96</v>
      </c>
      <c r="B141" s="40" t="s">
        <v>353</v>
      </c>
      <c r="C141" s="40" t="s">
        <v>368</v>
      </c>
      <c r="D141" s="41">
        <v>18</v>
      </c>
      <c r="E141" s="42">
        <v>3813.56</v>
      </c>
      <c r="F141" s="42"/>
      <c r="G141" s="42">
        <v>3813.56</v>
      </c>
      <c r="H141" s="42"/>
      <c r="I141" s="43">
        <v>68644</v>
      </c>
      <c r="J141" s="43"/>
      <c r="K141" s="43"/>
      <c r="L141" s="43">
        <v>68644</v>
      </c>
      <c r="M141" s="42"/>
      <c r="N141" s="42"/>
      <c r="O141" s="44"/>
      <c r="P141" s="44"/>
      <c r="Q141" s="44"/>
      <c r="R141" s="44"/>
      <c r="S141" s="44"/>
    </row>
    <row r="142" spans="1:19" x14ac:dyDescent="0.2">
      <c r="A142" s="39">
        <v>97</v>
      </c>
      <c r="B142" s="40" t="s">
        <v>353</v>
      </c>
      <c r="C142" s="40" t="s">
        <v>369</v>
      </c>
      <c r="D142" s="41">
        <v>5</v>
      </c>
      <c r="E142" s="42">
        <v>508.47</v>
      </c>
      <c r="F142" s="42"/>
      <c r="G142" s="42">
        <v>508.47</v>
      </c>
      <c r="H142" s="42"/>
      <c r="I142" s="43">
        <v>2542</v>
      </c>
      <c r="J142" s="43"/>
      <c r="K142" s="43"/>
      <c r="L142" s="43">
        <v>2542</v>
      </c>
      <c r="M142" s="42"/>
      <c r="N142" s="42"/>
      <c r="O142" s="44"/>
      <c r="P142" s="44"/>
      <c r="Q142" s="44"/>
      <c r="R142" s="44"/>
      <c r="S142" s="44"/>
    </row>
    <row r="143" spans="1:19" x14ac:dyDescent="0.2">
      <c r="A143" s="70">
        <v>98</v>
      </c>
      <c r="B143" s="71" t="s">
        <v>353</v>
      </c>
      <c r="C143" s="71" t="s">
        <v>370</v>
      </c>
      <c r="D143" s="72">
        <v>251</v>
      </c>
      <c r="E143" s="73">
        <v>564.41</v>
      </c>
      <c r="F143" s="73"/>
      <c r="G143" s="73">
        <v>564.41</v>
      </c>
      <c r="H143" s="73"/>
      <c r="I143" s="74">
        <v>141667</v>
      </c>
      <c r="J143" s="74"/>
      <c r="K143" s="74"/>
      <c r="L143" s="74">
        <v>141667</v>
      </c>
      <c r="M143" s="73"/>
      <c r="N143" s="73"/>
      <c r="O143" s="44"/>
      <c r="P143" s="44"/>
      <c r="Q143" s="44"/>
      <c r="R143" s="44"/>
      <c r="S143" s="44"/>
    </row>
    <row r="144" spans="1:19" ht="36" x14ac:dyDescent="0.2">
      <c r="A144" s="83" t="s">
        <v>371</v>
      </c>
      <c r="B144" s="84"/>
      <c r="C144" s="84"/>
      <c r="D144" s="84"/>
      <c r="E144" s="84"/>
      <c r="F144" s="84"/>
      <c r="G144" s="84"/>
      <c r="H144" s="84"/>
      <c r="I144" s="74">
        <v>550486</v>
      </c>
      <c r="J144" s="74"/>
      <c r="K144" s="74"/>
      <c r="L144" s="74"/>
      <c r="M144" s="73"/>
      <c r="N144" s="73" t="s">
        <v>372</v>
      </c>
      <c r="O144" s="44"/>
      <c r="P144" s="44"/>
      <c r="Q144" s="44"/>
      <c r="R144" s="44"/>
      <c r="S144" s="44"/>
    </row>
    <row r="145" spans="1:19" ht="36" x14ac:dyDescent="0.2">
      <c r="A145" s="77" t="s">
        <v>373</v>
      </c>
      <c r="B145" s="78"/>
      <c r="C145" s="78"/>
      <c r="D145" s="78"/>
      <c r="E145" s="78"/>
      <c r="F145" s="78"/>
      <c r="G145" s="78"/>
      <c r="H145" s="78"/>
      <c r="I145" s="76">
        <v>3674811</v>
      </c>
      <c r="J145" s="75">
        <v>313136</v>
      </c>
      <c r="K145" s="75" t="s">
        <v>374</v>
      </c>
      <c r="L145" s="75">
        <v>3147868</v>
      </c>
      <c r="M145" s="76"/>
      <c r="N145" s="76" t="s">
        <v>375</v>
      </c>
      <c r="O145" s="44"/>
      <c r="P145" s="44"/>
      <c r="Q145" s="44"/>
      <c r="R145" s="44"/>
      <c r="S145" s="44"/>
    </row>
    <row r="146" spans="1:19" ht="12.75" x14ac:dyDescent="0.2">
      <c r="A146" s="77" t="s">
        <v>376</v>
      </c>
      <c r="B146" s="78"/>
      <c r="C146" s="78"/>
      <c r="D146" s="78"/>
      <c r="E146" s="78"/>
      <c r="F146" s="78"/>
      <c r="G146" s="78"/>
      <c r="H146" s="78"/>
      <c r="I146" s="76">
        <v>421029</v>
      </c>
      <c r="J146" s="75"/>
      <c r="K146" s="75"/>
      <c r="L146" s="75"/>
      <c r="M146" s="76"/>
      <c r="N146" s="76"/>
      <c r="O146" s="44"/>
      <c r="P146" s="44"/>
      <c r="Q146" s="44"/>
      <c r="R146" s="44"/>
      <c r="S146" s="44"/>
    </row>
    <row r="147" spans="1:19" ht="12.75" x14ac:dyDescent="0.2">
      <c r="A147" s="77" t="s">
        <v>377</v>
      </c>
      <c r="B147" s="78"/>
      <c r="C147" s="78"/>
      <c r="D147" s="78"/>
      <c r="E147" s="78"/>
      <c r="F147" s="78"/>
      <c r="G147" s="78"/>
      <c r="H147" s="78"/>
      <c r="I147" s="76">
        <v>255337</v>
      </c>
      <c r="J147" s="75"/>
      <c r="K147" s="75"/>
      <c r="L147" s="75"/>
      <c r="M147" s="76"/>
      <c r="N147" s="76"/>
      <c r="O147" s="44"/>
      <c r="P147" s="44"/>
      <c r="Q147" s="44"/>
      <c r="R147" s="44"/>
      <c r="S147" s="44"/>
    </row>
    <row r="148" spans="1:19" ht="12.75" x14ac:dyDescent="0.2">
      <c r="A148" s="79" t="s">
        <v>378</v>
      </c>
      <c r="B148" s="80"/>
      <c r="C148" s="80"/>
      <c r="D148" s="80"/>
      <c r="E148" s="80"/>
      <c r="F148" s="80"/>
      <c r="G148" s="80"/>
      <c r="H148" s="80"/>
      <c r="I148" s="76"/>
      <c r="J148" s="75"/>
      <c r="K148" s="75"/>
      <c r="L148" s="75"/>
      <c r="M148" s="76"/>
      <c r="N148" s="76"/>
      <c r="O148" s="44"/>
      <c r="P148" s="44"/>
      <c r="Q148" s="44"/>
      <c r="R148" s="44"/>
      <c r="S148" s="44"/>
    </row>
    <row r="149" spans="1:19" ht="36" x14ac:dyDescent="0.2">
      <c r="A149" s="77" t="s">
        <v>379</v>
      </c>
      <c r="B149" s="78"/>
      <c r="C149" s="78"/>
      <c r="D149" s="78"/>
      <c r="E149" s="78"/>
      <c r="F149" s="78"/>
      <c r="G149" s="78"/>
      <c r="H149" s="78"/>
      <c r="I149" s="76">
        <v>5530</v>
      </c>
      <c r="J149" s="75"/>
      <c r="K149" s="75"/>
      <c r="L149" s="75"/>
      <c r="M149" s="76"/>
      <c r="N149" s="76" t="s">
        <v>380</v>
      </c>
      <c r="O149" s="44"/>
      <c r="P149" s="44"/>
      <c r="Q149" s="44"/>
      <c r="R149" s="44"/>
      <c r="S149" s="44"/>
    </row>
    <row r="150" spans="1:19" ht="36" x14ac:dyDescent="0.2">
      <c r="A150" s="77" t="s">
        <v>381</v>
      </c>
      <c r="B150" s="78"/>
      <c r="C150" s="78"/>
      <c r="D150" s="78"/>
      <c r="E150" s="78"/>
      <c r="F150" s="78"/>
      <c r="G150" s="78"/>
      <c r="H150" s="78"/>
      <c r="I150" s="76">
        <v>1872505</v>
      </c>
      <c r="J150" s="75"/>
      <c r="K150" s="75"/>
      <c r="L150" s="75"/>
      <c r="M150" s="76"/>
      <c r="N150" s="76" t="s">
        <v>382</v>
      </c>
      <c r="O150" s="44"/>
      <c r="P150" s="44"/>
      <c r="Q150" s="44"/>
      <c r="R150" s="44"/>
      <c r="S150" s="44"/>
    </row>
    <row r="151" spans="1:19" ht="36" x14ac:dyDescent="0.2">
      <c r="A151" s="77" t="s">
        <v>383</v>
      </c>
      <c r="B151" s="78"/>
      <c r="C151" s="78"/>
      <c r="D151" s="78"/>
      <c r="E151" s="78"/>
      <c r="F151" s="78"/>
      <c r="G151" s="78"/>
      <c r="H151" s="78"/>
      <c r="I151" s="76">
        <v>46208</v>
      </c>
      <c r="J151" s="75"/>
      <c r="K151" s="75"/>
      <c r="L151" s="75"/>
      <c r="M151" s="76"/>
      <c r="N151" s="76" t="s">
        <v>384</v>
      </c>
      <c r="O151" s="44"/>
      <c r="P151" s="44"/>
      <c r="Q151" s="44"/>
      <c r="R151" s="44"/>
      <c r="S151" s="44"/>
    </row>
    <row r="152" spans="1:19" ht="12.75" x14ac:dyDescent="0.2">
      <c r="A152" s="77" t="s">
        <v>385</v>
      </c>
      <c r="B152" s="78"/>
      <c r="C152" s="78"/>
      <c r="D152" s="78"/>
      <c r="E152" s="78"/>
      <c r="F152" s="78"/>
      <c r="G152" s="78"/>
      <c r="H152" s="78"/>
      <c r="I152" s="76">
        <v>1210515</v>
      </c>
      <c r="J152" s="75"/>
      <c r="K152" s="75"/>
      <c r="L152" s="75"/>
      <c r="M152" s="76"/>
      <c r="N152" s="76"/>
      <c r="O152" s="44"/>
      <c r="P152" s="44"/>
      <c r="Q152" s="44"/>
      <c r="R152" s="44"/>
      <c r="S152" s="44"/>
    </row>
    <row r="153" spans="1:19" ht="36" x14ac:dyDescent="0.2">
      <c r="A153" s="77" t="s">
        <v>386</v>
      </c>
      <c r="B153" s="78"/>
      <c r="C153" s="78"/>
      <c r="D153" s="78"/>
      <c r="E153" s="78"/>
      <c r="F153" s="78"/>
      <c r="G153" s="78"/>
      <c r="H153" s="78"/>
      <c r="I153" s="76">
        <v>550721</v>
      </c>
      <c r="J153" s="75"/>
      <c r="K153" s="75"/>
      <c r="L153" s="75"/>
      <c r="M153" s="76"/>
      <c r="N153" s="76" t="s">
        <v>387</v>
      </c>
      <c r="O153" s="44"/>
      <c r="P153" s="44"/>
      <c r="Q153" s="44"/>
      <c r="R153" s="44"/>
      <c r="S153" s="44"/>
    </row>
    <row r="154" spans="1:19" ht="36" x14ac:dyDescent="0.2">
      <c r="A154" s="77" t="s">
        <v>388</v>
      </c>
      <c r="B154" s="78"/>
      <c r="C154" s="78"/>
      <c r="D154" s="78"/>
      <c r="E154" s="78"/>
      <c r="F154" s="78"/>
      <c r="G154" s="78"/>
      <c r="H154" s="78"/>
      <c r="I154" s="76">
        <v>24044</v>
      </c>
      <c r="J154" s="75"/>
      <c r="K154" s="75"/>
      <c r="L154" s="75"/>
      <c r="M154" s="76"/>
      <c r="N154" s="76" t="s">
        <v>389</v>
      </c>
      <c r="O154" s="44"/>
      <c r="P154" s="44"/>
      <c r="Q154" s="44"/>
      <c r="R154" s="44"/>
      <c r="S154" s="44"/>
    </row>
    <row r="155" spans="1:19" ht="36" x14ac:dyDescent="0.2">
      <c r="A155" s="77" t="s">
        <v>390</v>
      </c>
      <c r="B155" s="78"/>
      <c r="C155" s="78"/>
      <c r="D155" s="78"/>
      <c r="E155" s="78"/>
      <c r="F155" s="78"/>
      <c r="G155" s="78"/>
      <c r="H155" s="78"/>
      <c r="I155" s="76">
        <v>91168</v>
      </c>
      <c r="J155" s="75"/>
      <c r="K155" s="75"/>
      <c r="L155" s="75"/>
      <c r="M155" s="76"/>
      <c r="N155" s="76" t="s">
        <v>303</v>
      </c>
      <c r="O155" s="44"/>
      <c r="P155" s="44"/>
      <c r="Q155" s="44"/>
      <c r="R155" s="44"/>
      <c r="S155" s="44"/>
    </row>
    <row r="156" spans="1:19" ht="36" x14ac:dyDescent="0.2">
      <c r="A156" s="77" t="s">
        <v>391</v>
      </c>
      <c r="B156" s="78"/>
      <c r="C156" s="78"/>
      <c r="D156" s="78"/>
      <c r="E156" s="78"/>
      <c r="F156" s="78"/>
      <c r="G156" s="78"/>
      <c r="H156" s="78"/>
      <c r="I156" s="76">
        <v>550486</v>
      </c>
      <c r="J156" s="75"/>
      <c r="K156" s="75"/>
      <c r="L156" s="75"/>
      <c r="M156" s="76"/>
      <c r="N156" s="76" t="s">
        <v>372</v>
      </c>
      <c r="O156" s="44"/>
      <c r="P156" s="44"/>
      <c r="Q156" s="44"/>
      <c r="R156" s="44"/>
      <c r="S156" s="44"/>
    </row>
    <row r="157" spans="1:19" ht="36" x14ac:dyDescent="0.2">
      <c r="A157" s="77" t="s">
        <v>392</v>
      </c>
      <c r="B157" s="78"/>
      <c r="C157" s="78"/>
      <c r="D157" s="78"/>
      <c r="E157" s="78"/>
      <c r="F157" s="78"/>
      <c r="G157" s="78"/>
      <c r="H157" s="78"/>
      <c r="I157" s="76">
        <v>4351177</v>
      </c>
      <c r="J157" s="75"/>
      <c r="K157" s="75"/>
      <c r="L157" s="75"/>
      <c r="M157" s="76"/>
      <c r="N157" s="76" t="s">
        <v>375</v>
      </c>
      <c r="O157" s="44"/>
      <c r="P157" s="44"/>
      <c r="Q157" s="44"/>
      <c r="R157" s="44"/>
      <c r="S157" s="44"/>
    </row>
    <row r="158" spans="1:19" ht="12.75" x14ac:dyDescent="0.2">
      <c r="A158" s="77" t="s">
        <v>393</v>
      </c>
      <c r="B158" s="78"/>
      <c r="C158" s="78"/>
      <c r="D158" s="78"/>
      <c r="E158" s="78"/>
      <c r="F158" s="78"/>
      <c r="G158" s="78"/>
      <c r="H158" s="78"/>
      <c r="I158" s="76"/>
      <c r="J158" s="75"/>
      <c r="K158" s="75"/>
      <c r="L158" s="75"/>
      <c r="M158" s="76"/>
      <c r="N158" s="76"/>
      <c r="O158" s="44"/>
      <c r="P158" s="44"/>
      <c r="Q158" s="44"/>
      <c r="R158" s="44"/>
      <c r="S158" s="44"/>
    </row>
    <row r="159" spans="1:19" ht="12.75" x14ac:dyDescent="0.2">
      <c r="A159" s="77" t="s">
        <v>394</v>
      </c>
      <c r="B159" s="78"/>
      <c r="C159" s="78"/>
      <c r="D159" s="78"/>
      <c r="E159" s="78"/>
      <c r="F159" s="78"/>
      <c r="G159" s="78"/>
      <c r="H159" s="78"/>
      <c r="I159" s="76">
        <v>3147868</v>
      </c>
      <c r="J159" s="75"/>
      <c r="K159" s="75"/>
      <c r="L159" s="75"/>
      <c r="M159" s="76"/>
      <c r="N159" s="76"/>
      <c r="O159" s="44"/>
      <c r="P159" s="44"/>
      <c r="Q159" s="44"/>
      <c r="R159" s="44"/>
      <c r="S159" s="44"/>
    </row>
    <row r="160" spans="1:19" ht="12.75" x14ac:dyDescent="0.2">
      <c r="A160" s="77" t="s">
        <v>395</v>
      </c>
      <c r="B160" s="78"/>
      <c r="C160" s="78"/>
      <c r="D160" s="78"/>
      <c r="E160" s="78"/>
      <c r="F160" s="78"/>
      <c r="G160" s="78"/>
      <c r="H160" s="78"/>
      <c r="I160" s="76">
        <v>213807</v>
      </c>
      <c r="J160" s="75"/>
      <c r="K160" s="75"/>
      <c r="L160" s="75"/>
      <c r="M160" s="76"/>
      <c r="N160" s="76"/>
      <c r="O160" s="44"/>
      <c r="P160" s="44"/>
      <c r="Q160" s="44"/>
      <c r="R160" s="44"/>
      <c r="S160" s="44"/>
    </row>
    <row r="161" spans="1:19" ht="12.75" x14ac:dyDescent="0.2">
      <c r="A161" s="77" t="s">
        <v>396</v>
      </c>
      <c r="B161" s="78"/>
      <c r="C161" s="78"/>
      <c r="D161" s="78"/>
      <c r="E161" s="78"/>
      <c r="F161" s="78"/>
      <c r="G161" s="78"/>
      <c r="H161" s="78"/>
      <c r="I161" s="76">
        <v>388174</v>
      </c>
      <c r="J161" s="75"/>
      <c r="K161" s="75"/>
      <c r="L161" s="75"/>
      <c r="M161" s="76"/>
      <c r="N161" s="76"/>
      <c r="O161" s="44"/>
      <c r="P161" s="44"/>
      <c r="Q161" s="44"/>
      <c r="R161" s="44"/>
      <c r="S161" s="44"/>
    </row>
    <row r="162" spans="1:19" ht="12.75" x14ac:dyDescent="0.2">
      <c r="A162" s="77" t="s">
        <v>397</v>
      </c>
      <c r="B162" s="78"/>
      <c r="C162" s="78"/>
      <c r="D162" s="78"/>
      <c r="E162" s="78"/>
      <c r="F162" s="78"/>
      <c r="G162" s="78"/>
      <c r="H162" s="78"/>
      <c r="I162" s="76">
        <v>421029</v>
      </c>
      <c r="J162" s="75"/>
      <c r="K162" s="75"/>
      <c r="L162" s="75"/>
      <c r="M162" s="76"/>
      <c r="N162" s="76"/>
      <c r="O162" s="44"/>
      <c r="P162" s="44"/>
      <c r="Q162" s="44"/>
      <c r="R162" s="44"/>
      <c r="S162" s="44"/>
    </row>
    <row r="163" spans="1:19" ht="12.75" x14ac:dyDescent="0.2">
      <c r="A163" s="77" t="s">
        <v>398</v>
      </c>
      <c r="B163" s="78"/>
      <c r="C163" s="78"/>
      <c r="D163" s="78"/>
      <c r="E163" s="78"/>
      <c r="F163" s="78"/>
      <c r="G163" s="78"/>
      <c r="H163" s="78"/>
      <c r="I163" s="76">
        <v>255337</v>
      </c>
      <c r="J163" s="75"/>
      <c r="K163" s="75"/>
      <c r="L163" s="75"/>
      <c r="M163" s="76"/>
      <c r="N163" s="76"/>
      <c r="O163" s="44"/>
      <c r="P163" s="44"/>
      <c r="Q163" s="44"/>
      <c r="R163" s="44"/>
      <c r="S163" s="44"/>
    </row>
    <row r="164" spans="1:19" ht="12.75" x14ac:dyDescent="0.2">
      <c r="A164" s="77" t="s">
        <v>399</v>
      </c>
      <c r="B164" s="78"/>
      <c r="C164" s="78"/>
      <c r="D164" s="78"/>
      <c r="E164" s="78"/>
      <c r="F164" s="78"/>
      <c r="G164" s="78"/>
      <c r="H164" s="78"/>
      <c r="I164" s="76">
        <v>43512</v>
      </c>
      <c r="J164" s="75"/>
      <c r="K164" s="75"/>
      <c r="L164" s="75"/>
      <c r="M164" s="76"/>
      <c r="N164" s="76"/>
      <c r="O164" s="44"/>
      <c r="P164" s="44"/>
      <c r="Q164" s="44"/>
      <c r="R164" s="44"/>
      <c r="S164" s="44"/>
    </row>
    <row r="165" spans="1:19" ht="12.75" x14ac:dyDescent="0.2">
      <c r="A165" s="79" t="s">
        <v>400</v>
      </c>
      <c r="B165" s="80"/>
      <c r="C165" s="80"/>
      <c r="D165" s="80"/>
      <c r="E165" s="80"/>
      <c r="F165" s="80"/>
      <c r="G165" s="80"/>
      <c r="H165" s="80"/>
      <c r="I165" s="76">
        <v>4394689</v>
      </c>
      <c r="J165" s="75"/>
      <c r="K165" s="75"/>
      <c r="L165" s="75"/>
      <c r="M165" s="76"/>
      <c r="N165" s="76"/>
      <c r="O165" s="44"/>
      <c r="P165" s="44"/>
      <c r="Q165" s="44"/>
      <c r="R165" s="44"/>
      <c r="S165" s="44"/>
    </row>
    <row r="166" spans="1:19" ht="12.75" x14ac:dyDescent="0.2">
      <c r="A166" s="77" t="s">
        <v>401</v>
      </c>
      <c r="B166" s="78"/>
      <c r="C166" s="78"/>
      <c r="D166" s="78"/>
      <c r="E166" s="78"/>
      <c r="F166" s="78"/>
      <c r="G166" s="78"/>
      <c r="H166" s="78"/>
      <c r="I166" s="76">
        <v>791044.02</v>
      </c>
      <c r="J166" s="75"/>
      <c r="K166" s="75"/>
      <c r="L166" s="75"/>
      <c r="M166" s="76"/>
      <c r="N166" s="76"/>
      <c r="O166" s="44"/>
      <c r="P166" s="44"/>
      <c r="Q166" s="44"/>
      <c r="R166" s="44"/>
      <c r="S166" s="44"/>
    </row>
    <row r="167" spans="1:19" ht="36" x14ac:dyDescent="0.2">
      <c r="A167" s="79" t="s">
        <v>402</v>
      </c>
      <c r="B167" s="80"/>
      <c r="C167" s="80"/>
      <c r="D167" s="80"/>
      <c r="E167" s="80"/>
      <c r="F167" s="80"/>
      <c r="G167" s="80"/>
      <c r="H167" s="80"/>
      <c r="I167" s="76">
        <v>5185733.0199999996</v>
      </c>
      <c r="J167" s="75"/>
      <c r="K167" s="75"/>
      <c r="L167" s="75"/>
      <c r="M167" s="76"/>
      <c r="N167" s="76" t="s">
        <v>375</v>
      </c>
      <c r="O167" s="44"/>
      <c r="P167" s="44"/>
      <c r="Q167" s="44"/>
      <c r="R167" s="44"/>
      <c r="S167" s="44"/>
    </row>
    <row r="168" spans="1:19" x14ac:dyDescent="0.2">
      <c r="A168" s="45"/>
      <c r="B168" s="46"/>
      <c r="C168" s="47"/>
      <c r="D168" s="48"/>
      <c r="E168" s="49"/>
      <c r="F168" s="49"/>
      <c r="G168" s="49"/>
      <c r="H168" s="49"/>
      <c r="I168" s="45"/>
      <c r="J168" s="45"/>
      <c r="K168" s="45"/>
      <c r="L168" s="45"/>
      <c r="M168" s="45"/>
      <c r="N168" s="45"/>
    </row>
    <row r="169" spans="1:19" x14ac:dyDescent="0.2">
      <c r="A169" s="50"/>
      <c r="B169" s="51"/>
      <c r="C169" s="52"/>
      <c r="D169" s="50"/>
      <c r="E169" s="53"/>
      <c r="F169" s="53"/>
      <c r="G169" s="53"/>
      <c r="H169" s="53"/>
      <c r="I169" s="54"/>
      <c r="J169" s="53"/>
      <c r="K169" s="53"/>
      <c r="L169" s="53"/>
      <c r="M169" s="53"/>
    </row>
    <row r="170" spans="1:19" x14ac:dyDescent="0.2">
      <c r="A170" s="50"/>
      <c r="B170" s="51"/>
      <c r="C170" s="52"/>
      <c r="D170" s="50"/>
      <c r="E170" s="53"/>
      <c r="F170" s="53"/>
      <c r="G170" s="53"/>
      <c r="H170" s="53"/>
      <c r="I170" s="54"/>
      <c r="J170" s="53"/>
      <c r="K170" s="53"/>
      <c r="L170" s="53"/>
      <c r="M170" s="53"/>
    </row>
    <row r="171" spans="1:19" ht="12.75" x14ac:dyDescent="0.2">
      <c r="A171" s="55"/>
      <c r="B171" s="56" t="s">
        <v>36</v>
      </c>
      <c r="C171" s="57" t="s">
        <v>41</v>
      </c>
      <c r="D171" s="55"/>
      <c r="E171" s="58"/>
      <c r="F171" s="59"/>
      <c r="G171" s="60"/>
      <c r="H171" s="59"/>
      <c r="I171" s="61"/>
      <c r="J171" s="61"/>
      <c r="K171" s="61"/>
      <c r="L171" s="61"/>
      <c r="M171" s="61"/>
      <c r="N171" s="59"/>
    </row>
    <row r="172" spans="1:19" ht="12.75" x14ac:dyDescent="0.2">
      <c r="C172" s="63" t="s">
        <v>34</v>
      </c>
      <c r="D172" s="64"/>
      <c r="E172" s="64"/>
      <c r="O172" s="59"/>
      <c r="P172" s="59"/>
      <c r="Q172" s="59"/>
      <c r="R172" s="59"/>
      <c r="S172" s="59"/>
    </row>
    <row r="173" spans="1:19" x14ac:dyDescent="0.2">
      <c r="C173" s="63"/>
      <c r="D173" s="64"/>
      <c r="E173" s="64"/>
    </row>
    <row r="174" spans="1:19" x14ac:dyDescent="0.2">
      <c r="D174" s="65"/>
    </row>
    <row r="176" spans="1:19" ht="12.75" x14ac:dyDescent="0.2">
      <c r="A176" s="66"/>
      <c r="B176" s="56" t="s">
        <v>35</v>
      </c>
      <c r="C176" s="57" t="s">
        <v>42</v>
      </c>
      <c r="D176" s="67"/>
      <c r="E176" s="57"/>
      <c r="F176" s="59"/>
      <c r="G176" s="68"/>
      <c r="H176" s="68"/>
      <c r="I176" s="68"/>
      <c r="J176" s="68"/>
      <c r="K176" s="68"/>
      <c r="L176" s="68"/>
      <c r="M176" s="68"/>
      <c r="N176" s="59"/>
    </row>
    <row r="177" spans="3:19" ht="12.75" x14ac:dyDescent="0.2">
      <c r="C177" s="63" t="s">
        <v>34</v>
      </c>
      <c r="D177" s="64"/>
      <c r="E177" s="64"/>
      <c r="O177" s="59"/>
      <c r="P177" s="59"/>
      <c r="Q177" s="59"/>
      <c r="R177" s="59"/>
      <c r="S177" s="59"/>
    </row>
  </sheetData>
  <mergeCells count="76">
    <mergeCell ref="B11:M11"/>
    <mergeCell ref="B7:M7"/>
    <mergeCell ref="B13:M13"/>
    <mergeCell ref="B14:M14"/>
    <mergeCell ref="B8:M8"/>
    <mergeCell ref="B10:M10"/>
    <mergeCell ref="I12:J12"/>
    <mergeCell ref="G12:H12"/>
    <mergeCell ref="M26:N26"/>
    <mergeCell ref="H23:H27"/>
    <mergeCell ref="L25:L27"/>
    <mergeCell ref="G25:G27"/>
    <mergeCell ref="E23:G23"/>
    <mergeCell ref="I23:L23"/>
    <mergeCell ref="J25:J27"/>
    <mergeCell ref="E26:E27"/>
    <mergeCell ref="F26:F27"/>
    <mergeCell ref="K26:K27"/>
    <mergeCell ref="E24:G24"/>
    <mergeCell ref="L19:M19"/>
    <mergeCell ref="H19:K19"/>
    <mergeCell ref="C16:J16"/>
    <mergeCell ref="D23:D27"/>
    <mergeCell ref="H18:K18"/>
    <mergeCell ref="I24:L24"/>
    <mergeCell ref="A21:L21"/>
    <mergeCell ref="A18:D18"/>
    <mergeCell ref="H17:K17"/>
    <mergeCell ref="L17:M17"/>
    <mergeCell ref="L18:M18"/>
    <mergeCell ref="A23:A27"/>
    <mergeCell ref="B23:B27"/>
    <mergeCell ref="C23:C27"/>
    <mergeCell ref="M23:N25"/>
    <mergeCell ref="I25:I27"/>
    <mergeCell ref="A116:H116"/>
    <mergeCell ref="A29:N29"/>
    <mergeCell ref="A44:H44"/>
    <mergeCell ref="A45:N45"/>
    <mergeCell ref="A60:H60"/>
    <mergeCell ref="A61:N61"/>
    <mergeCell ref="A77:H77"/>
    <mergeCell ref="A78:N78"/>
    <mergeCell ref="A90:H90"/>
    <mergeCell ref="A91:N91"/>
    <mergeCell ref="A103:H103"/>
    <mergeCell ref="A104:N104"/>
    <mergeCell ref="A150:H150"/>
    <mergeCell ref="A117:N117"/>
    <mergeCell ref="A124:H124"/>
    <mergeCell ref="A125:N125"/>
    <mergeCell ref="A133:H133"/>
    <mergeCell ref="A134:N134"/>
    <mergeCell ref="A144:H144"/>
    <mergeCell ref="A145:H145"/>
    <mergeCell ref="A146:H146"/>
    <mergeCell ref="A147:H147"/>
    <mergeCell ref="A148:H148"/>
    <mergeCell ref="A149:H149"/>
    <mergeCell ref="A162:H162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63:H163"/>
    <mergeCell ref="A164:H164"/>
    <mergeCell ref="A165:H165"/>
    <mergeCell ref="A166:H166"/>
    <mergeCell ref="A167:H167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70" fitToHeight="10000" orientation="landscape" r:id="rId1"/>
  <headerFooter alignWithMargins="0">
    <oddHeader>&amp;LПК Гранд-Смета&amp;C&amp;P</oddHeader>
    <oddFooter>&amp;CСтраниц -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Мои данные</vt:lpstr>
      <vt:lpstr>'Мои данные'!Заголовки_для_печати</vt:lpstr>
    </vt:vector>
  </TitlesOfParts>
  <Company>Центр "Гранд"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Анищенко Вадим</dc:creator>
  <cp:lastModifiedBy>Анищенко Вадим</cp:lastModifiedBy>
  <cp:lastPrinted>2014-05-26T03:12:35Z</cp:lastPrinted>
  <dcterms:created xsi:type="dcterms:W3CDTF">2004-03-31T11:09:00Z</dcterms:created>
  <dcterms:modified xsi:type="dcterms:W3CDTF">2014-05-26T03:13:13Z</dcterms:modified>
</cp:coreProperties>
</file>