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255" yWindow="2265" windowWidth="18630" windowHeight="8835"/>
  </bookViews>
  <sheets>
    <sheet name="Мои данные" sheetId="3" r:id="rId1"/>
  </sheets>
  <definedNames>
    <definedName name="Дата_изменения_группы_строек">#REF!</definedName>
    <definedName name="Дата_изменения_локальной_сметы">#REF!</definedName>
    <definedName name="Дата_изменения_объекта">#REF!</definedName>
    <definedName name="Дата_изменения_объектной_сметы">#REF!</definedName>
    <definedName name="Дата_изменения_очереди">#REF!</definedName>
    <definedName name="Дата_изменения_пускового_комплекса">#REF!</definedName>
    <definedName name="Дата_изменения_сводного_сметного_расчета">#REF!</definedName>
    <definedName name="Дата_изменения_стройки">#REF!</definedName>
    <definedName name="Дата_создания_группы_строек">#REF!</definedName>
    <definedName name="Дата_создания_локальной_сметы">#REF!</definedName>
    <definedName name="Дата_создания_объекта">#REF!</definedName>
    <definedName name="Дата_создания_объектной_сметы">#REF!</definedName>
    <definedName name="Дата_создания_очереди">#REF!</definedName>
    <definedName name="Дата_создания_пускового_комплекса">#REF!</definedName>
    <definedName name="Дата_создания_сводного_сметного_расчета">#REF!</definedName>
    <definedName name="Дата_создания_стройки">#REF!</definedName>
    <definedName name="_xlnm.Print_Titles" localSheetId="0">'Мои данные'!$28:$28</definedName>
    <definedName name="Заказчик">#REF!</definedName>
    <definedName name="Инвестор">#REF!</definedName>
    <definedName name="Индекс_ЛН_группы_строек">#REF!</definedName>
    <definedName name="Индекс_ЛН_локальной_сметы">#REF!</definedName>
    <definedName name="Индекс_ЛН_объекта">#REF!</definedName>
    <definedName name="Индекс_ЛН_объектной_сметы">#REF!</definedName>
    <definedName name="Индекс_ЛН_очереди">#REF!</definedName>
    <definedName name="Индекс_ЛН_пускового_комплекса">#REF!</definedName>
    <definedName name="Индекс_ЛН_сводного_сметного_расчета">#REF!</definedName>
    <definedName name="Индекс_ЛН_стройки">#REF!</definedName>
    <definedName name="Итого_ЗПМ__по_рес_расчету_с_учетом_к_тов">#REF!</definedName>
    <definedName name="Итого_ЗПМ_в_базисных_ценах">#REF!</definedName>
    <definedName name="Итого_ЗПМ_в_базисных_ценах_с_учетом_к_тов">#REF!</definedName>
    <definedName name="Итого_ЗПМ_по_акту_вып_работ_в_базисных_ценах_с_учетом_к_тов">#REF!</definedName>
    <definedName name="Итого_ЗПМ_по_акту_вып_работ_при_ресурсном_расчете_с_учетом_к_тов">#REF!</definedName>
    <definedName name="Итого_ЗПМ_по_акту_выполненных_работ_в_базисных_ценах">#REF!</definedName>
    <definedName name="Итого_ЗПМ_по_акту_выполненных_работ_при_ресурсном_расчете">#REF!</definedName>
    <definedName name="Итого_ЗПМ_при_расчете_по_стоимости_ч_часа_работы_механизаторов">#REF!</definedName>
    <definedName name="Итого_МАТ_по_акту_вып_работ_в_базисных_ценах_с_учетом_к_тов">#REF!</definedName>
    <definedName name="Итого_МАТ_по_акту_вып_работ_при_ресурсном_расчете_с_учетом_к_тов">#REF!</definedName>
    <definedName name="Итого_материалы">#REF!</definedName>
    <definedName name="Итого_материалы__по_рес_расчету_с_учетом_к_тов">#REF!</definedName>
    <definedName name="Итого_материалы_в_базисных_ценах">#REF!</definedName>
    <definedName name="Итого_материалы_в_базисных_ценах_с_учетом_к_тов">#REF!</definedName>
    <definedName name="Итого_материалы_по_акту_выполненных_работ_в_базисных_ценах">#REF!</definedName>
    <definedName name="Итого_материалы_по_акту_выполненных_работ_при_ресурсном_расчете">#REF!</definedName>
    <definedName name="Итого_машины_и_механизмы">#REF!</definedName>
    <definedName name="Итого_машины_и_механизмы_в_базисных_ценах">#REF!</definedName>
    <definedName name="Итого_машины_и_механизмы_по_акту_выполненных_работ_в_базисных_ценах">#REF!</definedName>
    <definedName name="Итого_машины_и_механизмы_по_акту_выполненных_работ_при_ресурсном_расчете">#REF!</definedName>
    <definedName name="Итого_НР_в_базисных_ценах">#REF!</definedName>
    <definedName name="Итого_НР_по_акту_в_базисных_ценах">#REF!</definedName>
    <definedName name="Итого_НР_по_акту_по_ресурсному_расчету">#REF!</definedName>
    <definedName name="Итого_НР_по_ресурсному_расчету">#REF!</definedName>
    <definedName name="Итого_ОЗП">#REF!</definedName>
    <definedName name="Итого_ОЗП_в_базисных_ценах">#REF!</definedName>
    <definedName name="Итого_ОЗП_в_базисных_ценах_с_учетом_к_тов">#REF!</definedName>
    <definedName name="Итого_ОЗП_по_акту_вып_работ_в_базисных_ценах_с_учетом_к_тов">#REF!</definedName>
    <definedName name="Итого_ОЗП_по_акту_вып_работ_при_ресурсном_расчете_с_учетом_к_тов">#REF!</definedName>
    <definedName name="Итого_ОЗП_по_акту_выполненных_работ_в_базисных_ценах">#REF!</definedName>
    <definedName name="Итого_ОЗП_по_акту_выполненных_работ_при_ресурсном_расчете">#REF!</definedName>
    <definedName name="Итого_ОЗП_по_рес_расчету_с_учетом_к_тов">#REF!</definedName>
    <definedName name="Итого_ПЗ">#REF!</definedName>
    <definedName name="Итого_ПЗ_в_базисных_ценах">#REF!</definedName>
    <definedName name="Итого_ПЗ_в_базисных_ценах_с_учетом_к_тов">#REF!</definedName>
    <definedName name="Итого_ПЗ_по_акту_вып_работ_в_базисных_ценах_с_учетом_к_тов">#REF!</definedName>
    <definedName name="Итого_ПЗ_по_акту_вып_работ_при_ресурсном_расчете_с_учетом_к_тов">#REF!</definedName>
    <definedName name="Итого_ПЗ_по_акту_выполненных_работ_в_базисных_ценах">#REF!</definedName>
    <definedName name="Итого_ПЗ_по_акту_выполненных_работ_при_ресурсном_расчете">#REF!</definedName>
    <definedName name="Итого_ПЗ_по_рес_расчету_с_учетом_к_тов">#REF!</definedName>
    <definedName name="Итого_СП_в_базисных_ценах">#REF!</definedName>
    <definedName name="Итого_СП_по_акту_в_базисных_ценах">#REF!</definedName>
    <definedName name="Итого_СП_по_акту_по_ресурсному_расчету">#REF!</definedName>
    <definedName name="Итого_СП_по_ресурсному_расчету">#REF!</definedName>
    <definedName name="Итого_ФОТ_в_базисных_ценах">#REF!</definedName>
    <definedName name="Итого_ФОТ_по_акту_выполненных_работ_в_базисных_ценах">#REF!</definedName>
    <definedName name="Итого_ФОТ_по_акту_выполненных_работ_при_ресурсном_расчете">#REF!</definedName>
    <definedName name="Итого_ФОТ_при_расчете_по_доле_з_п_в_стоимости_эксплуатации_машин">#REF!</definedName>
    <definedName name="Итого_ЭММ__по_рес_расчету_с_учетом_к_тов">#REF!</definedName>
    <definedName name="Итого_ЭММ_в_базисных_ценах_с_учетом_к_тов">#REF!</definedName>
    <definedName name="Итого_ЭММ_по_акту_вып_работ_в_базисных_ценах_с_учетом_к_тов">#REF!</definedName>
    <definedName name="Итого_ЭММ_по_акту_вып_работ_при_ресурсном_расчете_с_учетом_к_тов">#REF!</definedName>
    <definedName name="к_ЗПМ">#REF!</definedName>
    <definedName name="к_МАТ">#REF!</definedName>
    <definedName name="к_ОЗП">#REF!</definedName>
    <definedName name="к_ПЗ">#REF!</definedName>
    <definedName name="к_ЭМ">#REF!</definedName>
    <definedName name="Монтажные_работы_в_базисных_ценах">#REF!</definedName>
    <definedName name="Монтажные_работы_в_текущих_ценах">#REF!</definedName>
    <definedName name="Монтажные_работы_в_текущих_ценах_по_ресурсному_расчету">#REF!</definedName>
    <definedName name="Монтажные_работы_в_текущих_ценах_после_применения_индексов">#REF!</definedName>
    <definedName name="Наименование_группы_строек">#REF!</definedName>
    <definedName name="Наименование_локальной_сметы">#REF!</definedName>
    <definedName name="Наименование_объекта">#REF!</definedName>
    <definedName name="Наименование_объектной_сметы">#REF!</definedName>
    <definedName name="Наименование_очереди">#REF!</definedName>
    <definedName name="Наименование_пускового_комплекса">#REF!</definedName>
    <definedName name="Наименование_сводного_сметного_расчета">#REF!</definedName>
    <definedName name="Наименование_стройки">#REF!</definedName>
    <definedName name="Норм_трудоемкость_механизаторов_по_смете_с_учетом_к_тов">#REF!</definedName>
    <definedName name="Норм_трудоемкость_осн_рабочих_по_смете_с_учетом_к_тов">#REF!</definedName>
    <definedName name="Нормативная_трудоемкость_механизаторов_по_смете">#REF!</definedName>
    <definedName name="Нормативная_трудоемкость_основных_рабочих_по_смете">#REF!</definedName>
    <definedName name="Оборудование_в_базисных_ценах">#REF!</definedName>
    <definedName name="Оборудование_в_текущих_ценах">#REF!</definedName>
    <definedName name="Оборудование_в_текущих_ценах_по_ресурсному_расчету">#REF!</definedName>
    <definedName name="Оборудование_в_текущих_ценах_после_применения_индексов">#REF!</definedName>
    <definedName name="Обоснование_поправки">#REF!</definedName>
    <definedName name="Описание_группы_строек">#REF!</definedName>
    <definedName name="Описание_локальной_сметы">#REF!</definedName>
    <definedName name="Описание_объекта">#REF!</definedName>
    <definedName name="Описание_объектной_сметы">#REF!</definedName>
    <definedName name="Описание_очереди">#REF!</definedName>
    <definedName name="Описание_пускового_комплекса">#REF!</definedName>
    <definedName name="Описание_сводного_сметного_расчета">#REF!</definedName>
    <definedName name="Описание_стройки">#REF!</definedName>
    <definedName name="Основание">#REF!</definedName>
    <definedName name="Отчетный_период__учет_выполненных_работ">#REF!</definedName>
    <definedName name="Проверил">#REF!</definedName>
    <definedName name="Прочие_затраты_в_базисных_ценах">#REF!</definedName>
    <definedName name="Прочие_затраты_в_текущих_ценах">#REF!</definedName>
    <definedName name="Прочие_затраты_в_текущих_ценах_по_ресурсному_расчету">#REF!</definedName>
    <definedName name="Прочие_затраты_в_текущих_ценах_после_применения_индексов">#REF!</definedName>
    <definedName name="Районный_к_т_к_ЗП">#REF!</definedName>
    <definedName name="Районный_к_т_к_ЗП_по_ресурсному_расчету">#REF!</definedName>
    <definedName name="Регистрационный_номер_группы_строек">#REF!</definedName>
    <definedName name="Регистрационный_номер_локальной_сметы">#REF!</definedName>
    <definedName name="Регистрационный_номер_объекта">#REF!</definedName>
    <definedName name="Регистрационный_номер_объектной_сметы">#REF!</definedName>
    <definedName name="Регистрационный_номер_очереди">#REF!</definedName>
    <definedName name="Регистрационный_номер_пускового_комплекса">#REF!</definedName>
    <definedName name="Регистрационный_номер_сводного_сметного_расчета">#REF!</definedName>
    <definedName name="Регистрационный_номер_стройки">#REF!</definedName>
    <definedName name="Сметная_стоимость_в_базисных_ценах">#REF!</definedName>
    <definedName name="Сметная_стоимость_в_текущих_ценах__после_применения_индексов">#REF!</definedName>
    <definedName name="Сметная_стоимость_по_ресурсному_расчету">#REF!</definedName>
    <definedName name="Составил">#REF!</definedName>
    <definedName name="Стоимость_по_акту_выполненных_работ_в_базисных_ценах">#REF!</definedName>
    <definedName name="Стоимость_по_акту_выполненных_работ_при_ресурсном_расчете">#REF!</definedName>
    <definedName name="Строительные_работы_в_базисных_ценах">#REF!</definedName>
    <definedName name="Строительные_работы_в_текущих_ценах">#REF!</definedName>
    <definedName name="Строительные_работы_в_текущих_ценах_по_ресурсному_расчету">#REF!</definedName>
    <definedName name="Строительные_работы_в_текущих_ценах_после_применения_индексов">#REF!</definedName>
    <definedName name="Территориальная_поправка_к_ТЕР">#REF!</definedName>
    <definedName name="Труд_механизаторов_по_акту_вып_работ_с_учетом_к_тов">#REF!</definedName>
    <definedName name="Труд_основн_рабочих_по_акту_вып_работ_с_учетом_к_тов">#REF!</definedName>
    <definedName name="Трудоемкость_механизаторов_по_акту_выполненных_работ">#REF!</definedName>
    <definedName name="Трудоемкость_основных_рабочих_по_акту_выполненных_работ">#REF!</definedName>
    <definedName name="Укрупненный_норматив_НР_для_расчета_в_текущих_ценах_и_ценах_2001г.">#REF!</definedName>
    <definedName name="Укрупненный_норматив_НР_для_расчета_в_ценах_1984г.">#REF!</definedName>
    <definedName name="Укрупненный_норматив_СП_для_расчета_в_текущих_ценах_и_ценах_2001г.">#REF!</definedName>
    <definedName name="Укрупненный_норматив_СП_для_расчета_в_ценах_1984г.">#REF!</definedName>
  </definedNames>
  <calcPr calcId="145621" fullCalcOnLoad="1"/>
</workbook>
</file>

<file path=xl/calcChain.xml><?xml version="1.0" encoding="utf-8"?>
<calcChain xmlns="http://schemas.openxmlformats.org/spreadsheetml/2006/main">
  <c r="L19" i="3" l="1"/>
</calcChain>
</file>

<file path=xl/comments1.xml><?xml version="1.0" encoding="utf-8"?>
<comments xmlns="http://schemas.openxmlformats.org/spreadsheetml/2006/main">
  <authors>
    <author>Соседко А.Н.</author>
    <author>Proba</author>
    <author>Alexsey</author>
    <author>Alex</author>
    <author>&lt;&gt;</author>
    <author>Rus</author>
  </authors>
  <commentList>
    <comment ref="A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&lt;подпись 210 атрибут 950 текст&gt;  </t>
        </r>
      </text>
    </comment>
    <comment ref="L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&lt;подпись 200 атрибут 950 текст&gt;</t>
        </r>
      </text>
    </comment>
    <comment ref="A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210 значение&gt;</t>
        </r>
      </text>
    </comment>
    <comment ref="L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 &lt;подпись 200 значение&gt;</t>
        </r>
      </text>
    </comment>
    <comment ref="C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/&lt;подпись 210 атрибут 950 значение&gt;/</t>
        </r>
      </text>
    </comment>
    <comment ref="N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/&lt;подпись 200 атрибут 950 значение&gt;/</t>
        </r>
      </text>
    </comment>
    <comment ref="B7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B10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B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&lt;Наименование локальной сметы&gt;; &lt;Наименование объекта&gt;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C16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&lt;Основание&gt;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L17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&lt;Итого по расчету&gt;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L1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L20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ТЗ&gt;</t>
        </r>
      </text>
    </comment>
    <comment ref="M20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21" authorId="3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102 значение&gt;
</t>
        </r>
      </text>
    </comment>
    <comment ref="A28" authorId="4">
      <text>
        <r>
          <rPr>
            <sz val="8"/>
            <color indexed="81"/>
            <rFont val="Tahoma"/>
            <family val="2"/>
            <charset val="204"/>
          </rPr>
          <t xml:space="preserve">  &lt;Номер позиции по смете&gt;</t>
        </r>
      </text>
    </comment>
    <comment ref="B28" authorId="4">
      <text>
        <r>
          <rPr>
            <sz val="8"/>
            <color indexed="81"/>
            <rFont val="Tahoma"/>
            <family val="2"/>
            <charset val="204"/>
          </rPr>
          <t xml:space="preserve">  &lt;Обоснование (код) позиции&gt;
&lt;Примечание&gt;
&lt;Комментарии из базы данных к расценке&gt;
</t>
        </r>
      </text>
    </comment>
    <comment ref="C28" authorId="4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(текстовая часть) расценки&gt;; &lt;Ед. измерения по расценке&gt;
_______________
&lt;Обоснование коэффициентов&gt;
_______________
&lt;Формула расчета стоимости единицы&gt;
_______________
&lt;Строка задания НР для БИМ&gt;; (&lt;Сумма НР по позиции для БИМ&gt; руб.)
&lt;Строка задания СП для БИМ&gt;; (&lt;Сумма СП по позиции для БИМ&gt; руб.)</t>
        </r>
      </text>
    </comment>
    <comment ref="D2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&lt;Количество всего (физ. объем) по позиции&gt;</t>
        </r>
      </text>
    </comment>
    <comment ref="E2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&lt;ПЗ по позиции на единицу в базисных ценах с учетом всех к-тов&gt;
______
&lt;ОЗП по позиции на единицу в базисных ценах с учетом всех к-тов&gt;</t>
        </r>
      </text>
    </comment>
    <comment ref="F2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&lt;ЭММ по позиции на единицу в базисных ценах с учетом всех к-тов &gt;
______
&lt;ЗПМ по позиции на единицу в базисных ценах с учетом всех к-тов &gt;</t>
        </r>
      </text>
    </comment>
    <comment ref="G2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&lt;МАТ по позиции на единицу в базисных ценах с учетом всех к-тов &gt;</t>
        </r>
      </text>
    </comment>
    <comment ref="H28" authorId="5">
      <text>
        <r>
          <rPr>
            <sz val="8"/>
            <color indexed="81"/>
            <rFont val="Tahoma"/>
            <family val="2"/>
            <charset val="204"/>
          </rPr>
          <t xml:space="preserve"> ОЗП=&lt;Индекс к позиции на ОЗП&gt;
ЭМ=&lt;Индекс к позиции на ЭМ&gt;
ЗПМ=&lt;Индекс к позиции на ЗПМ&gt;
МАТ=&lt;Индекс к позиции на МАТ&gt;</t>
        </r>
      </text>
    </comment>
    <comment ref="I2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&lt;ИТОГО ПЗ по позиции для БИМ&gt;
</t>
        </r>
      </text>
    </comment>
    <comment ref="J2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&lt;ИТОГО ОЗП по позиции для БИМ&gt;</t>
        </r>
      </text>
    </comment>
    <comment ref="K2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по позиции для БИМ&gt;
______
&lt;ИТОГО ЗПМ по позиции для БИМ&gt;</t>
        </r>
      </text>
    </comment>
    <comment ref="L2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МАТ по позиции для БИМ&gt;
</t>
        </r>
      </text>
    </comment>
    <comment ref="M2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&lt;ТЗ по позиции на единицу&gt;
______
&lt;ТЗМ по позиции на единицу&gt;</t>
        </r>
      </text>
    </comment>
    <comment ref="N2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&lt;ТЗ по позиции всего&gt;
______
&lt;ТЗМ по позиции всего&gt;
</t>
        </r>
      </text>
    </comment>
    <comment ref="A92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&lt;Текстовая часть (итоги)&gt;</t>
        </r>
      </text>
    </comment>
    <comment ref="I92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&lt;Прямые затраты (итоги)&gt;</t>
        </r>
      </text>
    </comment>
    <comment ref="J92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&lt;З/п основных рабочих (итоги)&gt;</t>
        </r>
      </text>
    </comment>
    <comment ref="K92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&lt;Эксплуатация машин (итоги)&gt;
______
&lt;З/п машинистов (итоги)&gt;</t>
        </r>
      </text>
    </comment>
    <comment ref="L9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&lt;Материалы (итоги)&gt;
</t>
        </r>
      </text>
    </comment>
    <comment ref="N9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&lt;Трудозатраты основных рабочих (итоги)&gt;
______
&lt;Трудозатраты машинистов (итоги)&gt;
</t>
        </r>
      </text>
    </comment>
    <comment ref="C11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&lt;подпись 300 атрибут 970 значение&gt; _______________________________ /&lt;подпись 300 значение&gt;/</t>
        </r>
      </text>
    </comment>
    <comment ref="C12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&lt;подпись 310 атрибут 970 значение&gt; _______________________________  /&lt;подпись 310 значение&gt;/</t>
        </r>
      </text>
    </comment>
  </commentList>
</comments>
</file>

<file path=xl/sharedStrings.xml><?xml version="1.0" encoding="utf-8"?>
<sst xmlns="http://schemas.openxmlformats.org/spreadsheetml/2006/main" count="404" uniqueCount="310">
  <si>
    <t>Наименование работ и затрат,
единица измерения</t>
  </si>
  <si>
    <t>(локальная смета)</t>
  </si>
  <si>
    <t>(наименование работ и затрат, наименование объекта)</t>
  </si>
  <si>
    <t>Индекс</t>
  </si>
  <si>
    <t>Всего</t>
  </si>
  <si>
    <t>N п/п</t>
  </si>
  <si>
    <t>Шифр и номер позиции норматива</t>
  </si>
  <si>
    <t>Количество</t>
  </si>
  <si>
    <t>Затраты труда рабочих, чел.-ч, не занятых обслуж. машин</t>
  </si>
  <si>
    <t>экспл. машин</t>
  </si>
  <si>
    <t>материалов</t>
  </si>
  <si>
    <t>оплаты труда</t>
  </si>
  <si>
    <t>экспл.    машин</t>
  </si>
  <si>
    <t xml:space="preserve">в т.ч. оплаты труда </t>
  </si>
  <si>
    <t>в т.ч. оплаты труда</t>
  </si>
  <si>
    <t>обслуживающие маш.</t>
  </si>
  <si>
    <t>на един.</t>
  </si>
  <si>
    <t>всего</t>
  </si>
  <si>
    <t xml:space="preserve">Форма № 4 </t>
  </si>
  <si>
    <t>(наименование стройки)</t>
  </si>
  <si>
    <t xml:space="preserve">                   </t>
  </si>
  <si>
    <t xml:space="preserve">на </t>
  </si>
  <si>
    <t>Основание:</t>
  </si>
  <si>
    <t>Сметная стоимость</t>
  </si>
  <si>
    <t>Средства на оплату труда</t>
  </si>
  <si>
    <t>СОГЛАСОВАНО:</t>
  </si>
  <si>
    <t>УТВЕРЖДАЮ:</t>
  </si>
  <si>
    <t>руб.</t>
  </si>
  <si>
    <t xml:space="preserve">Стоимость единицы                                         </t>
  </si>
  <si>
    <t>(в базисном уровне цен)</t>
  </si>
  <si>
    <t>(в текущем уровне цен)</t>
  </si>
  <si>
    <t xml:space="preserve">Общая стоимость                                              </t>
  </si>
  <si>
    <t>чел.час</t>
  </si>
  <si>
    <t>Сметная трудоемкость</t>
  </si>
  <si>
    <t>[должность, подпись (инициалы, фамилия)]</t>
  </si>
  <si>
    <t>Проверил:</t>
  </si>
  <si>
    <t>Составил:</t>
  </si>
  <si>
    <t>" _____ " ________________ 201__ г.</t>
  </si>
  <si>
    <t>//</t>
  </si>
  <si>
    <t xml:space="preserve">ЛОКАЛЬНЫЙ СМЕТНЫЙ РАСЧЕТ  № </t>
  </si>
  <si>
    <t xml:space="preserve">Благоустройство - ТЦ в г.Бердск; </t>
  </si>
  <si>
    <t xml:space="preserve">                           Раздел 1. Земляные работы</t>
  </si>
  <si>
    <t>ТЕР01-01-013-14
Пр. Минстроя Новосиб.обл. от 07.12.2010 №141</t>
  </si>
  <si>
    <t>Разработка грунта с погрузкой на автомобили-самосвалы экскаваторами с ковшом вместимостью 0,5 (0,5-0,63) м3, группа грунтов 2:избыток грунтавыемок; 1000 м3 грунта
_______________
НР 81%=95%*0.85 от ФОТ; (1649,45 руб.)
СП 40%=50%*0.8 от ФОТ; (814,54 руб.)</t>
  </si>
  <si>
    <t>6024,67
______
138,89</t>
  </si>
  <si>
    <t>5880,98
______
748,08</t>
  </si>
  <si>
    <t>ОЗП=10,58
ЭМ=5,34
ЗПМ=10,58
МАТ=7,379</t>
  </si>
  <si>
    <t>6814,76
______
1717,49</t>
  </si>
  <si>
    <t>15,08
______
43,62</t>
  </si>
  <si>
    <t>3,27
______
9,47</t>
  </si>
  <si>
    <t>С310-3007-1</t>
  </si>
  <si>
    <t>Перевозка грузов автомобилями-самосвалами грузоподъемностью 10 т работающих вне карьера, расстояние перевозки 7 км: класс груза 1, нормативное время пробега 0,788 час; 1 т
_______________
НР 0%=0%*0.85 от ФОТ руб.)
СП 0%=0%*0.8 от ФОТ</t>
  </si>
  <si>
    <t>ОЗП=3,766
ЭМ=3,766
МАТ=3,766</t>
  </si>
  <si>
    <t>ТЕР01-01-031-02
Пр. Минстроя Новосиб.обл. от 07.12.2010 №141</t>
  </si>
  <si>
    <t>Разработка грунта с перемещением до 10 м бульдозерами мощностью 96 кВт (130 л.с.), группа грунтов 2: срезка грунта из выемки в насыпь с планировкой; 1000 м3 грунта
_______________
НР 81%=95%*0.85 от ФОТ; (2546,92 руб.)
СП 40%=50%*0.8 от ФОТ; (1257,74 руб.)</t>
  </si>
  <si>
    <t>2078,34
______
198</t>
  </si>
  <si>
    <t>ОЗП=10,58
ЭМ=5,095
ЗПМ=10,58</t>
  </si>
  <si>
    <t>15894,30
______
3144,35</t>
  </si>
  <si>
    <t xml:space="preserve">
______
11</t>
  </si>
  <si>
    <t xml:space="preserve">
______
16,51</t>
  </si>
  <si>
    <t>ТЕР01-01-031-10
Пр. Минстроя Новосиб.обл. от 07.12.2010 №141</t>
  </si>
  <si>
    <t>При перемещении грунта на каждые последующие 10 м добавлять к расценке 01-01-031-02; 1000 м3 грунта
_______________
НР 81%=95%*0.85 от ФОТ; (2139,42 руб.)
СП 40%=50%*0.8 от ФОТ; (1056,5 руб.)</t>
  </si>
  <si>
    <t>1745,81
______
166,32</t>
  </si>
  <si>
    <t>13351,24
______
2641,26</t>
  </si>
  <si>
    <t xml:space="preserve">
______
9,24</t>
  </si>
  <si>
    <t xml:space="preserve">
______
13,87</t>
  </si>
  <si>
    <t xml:space="preserve">  Итого по разделу 1 Земляные работы</t>
  </si>
  <si>
    <t>3,27
______
39,85</t>
  </si>
  <si>
    <t xml:space="preserve">                           Раздел 2. Благоустройство территории</t>
  </si>
  <si>
    <t xml:space="preserve">                                   Тип 1 -проезд из асфальтобетона, площадь 3174 м2</t>
  </si>
  <si>
    <t>ТЕР01-02-007-02
Пр. Минстроя Новосиб.обл. от 07.12.2010 №141</t>
  </si>
  <si>
    <t>Уплотнение грунта оснований под полы промышленных цехов катками дорожными самоходными типа "DYNAPAC", "HAMM", "BOMAG", 8 т; 100 м2 уплотненной площади основания
_______________
НР 81%=95%*0.85 от ФОТ; (3258,67 руб.)
СП 40%=50%*0.8 от ФОТ; (1609,22 руб.)</t>
  </si>
  <si>
    <t>125,13
______
11,98</t>
  </si>
  <si>
    <t>ОЗП=10,58
ЭМ=5,054
ЗПМ=10,58</t>
  </si>
  <si>
    <t>20072,69
______
4023,05</t>
  </si>
  <si>
    <t xml:space="preserve">
______
0,71</t>
  </si>
  <si>
    <t xml:space="preserve">
______
22,54</t>
  </si>
  <si>
    <t>ТЕР27-04-001-01
Пр. Минстроя Новосиб.обл. от 07.12.2010 №141</t>
  </si>
  <si>
    <t>Устройство подстилающих и выравнивающих слоев оснований из песка б=0,1м; 100 м3 материала основания (в плотном теле)
_______________
НР 121%=142%*0.85 от ФОТ; (15072,78 руб.)
СП 76%=95%*0.8 от ФОТ; (9467,2 руб.)</t>
  </si>
  <si>
    <t>2637,33
______
148,87</t>
  </si>
  <si>
    <t>2480,76
______
222,08</t>
  </si>
  <si>
    <t>ОЗП=10,58
ЭМ=5,096
ЗПМ=10,58
МАТ=6,851</t>
  </si>
  <si>
    <t>40125,55
______
7457,66</t>
  </si>
  <si>
    <t>15,72
______
13,88</t>
  </si>
  <si>
    <t>49,9
______
44,06</t>
  </si>
  <si>
    <t>ТСЦ-408-0122
Пр. Минстроя Новосиб.обл. от 07.12.2010 №141</t>
  </si>
  <si>
    <t>Песок природный для строительных работ средний; м3</t>
  </si>
  <si>
    <t xml:space="preserve">
МАТ=5,64</t>
  </si>
  <si>
    <t>ТЕР27-04-006-01
Пр. Минстроя Новосиб.обл. от 07.12.2010 №141</t>
  </si>
  <si>
    <t>Устройство оснований толщиной 15 см из щебня фракции 40-70 мм при укатке каменных материалов с пределом прочности на сжатие свыше 68,6 до 98,1 МПа (свыше 700 до 1000 кгс/см2) однослойных толщиной 12-32см; 1000 м2 основания
_______________
НР 121%=142%*0.85 от ФОТ; (42431,75 руб.)
СП 76%=95%*0.8 от ФОТ; (26651,35 руб.)</t>
  </si>
  <si>
    <t>29267,08
______
356,29</t>
  </si>
  <si>
    <t>5190,12
______
687,98</t>
  </si>
  <si>
    <t>ОЗП=10,58
ЭМ=5,298
ЗПМ=10,58
МАТ=7,228</t>
  </si>
  <si>
    <t>87276,30
______
23103,01</t>
  </si>
  <si>
    <t>36,96
______
41,95</t>
  </si>
  <si>
    <t>117,31
______
133,15</t>
  </si>
  <si>
    <t>ТЕР27-04-006-04
Пр. Минстроя Новосиб.обл. от 07.12.2010 №141</t>
  </si>
  <si>
    <t>На каждый 1 см изменения толщины слоя добавлять или исключать к расценкам 27-04-006-01, 27-04-006-02, 27-04-006-03; 1000 м2 основания
_______________
(Добавлять до толщ.20см ПЗ=5 (ОЗП=5; ЭМ=5 к расх.; ЗПМ=5; МАТ=5 к расх.; ТЗ=5; ТЗМ=5))
_______________
НР 121%=142%*0.85 от ФОТ; (7655,23 руб.)
СП 76%=95%*0.8 от ФОТ; (4808,25 руб.)</t>
  </si>
  <si>
    <t>1390,95
______
188,4</t>
  </si>
  <si>
    <t>ОЗП=10,58
ЭМ=5,349
ЗПМ=10,58
МАТ=7,304</t>
  </si>
  <si>
    <t>23615,16
______
6326,64</t>
  </si>
  <si>
    <t xml:space="preserve">
______
12,55</t>
  </si>
  <si>
    <t xml:space="preserve">
______
39,83</t>
  </si>
  <si>
    <t>ТЕР27-06-026-01
Пр. Минстроя Новосиб.обл. от 07.12.2010 №141</t>
  </si>
  <si>
    <t>Розлив вяжущих материалов; 1 т
_______________
НР 121%=142%*0.85 от ФОТ; (1166,56 руб.)
СП 76%=95%*0.8 от ФОТ; (732,72 руб.)</t>
  </si>
  <si>
    <t>47,87
______
9,57</t>
  </si>
  <si>
    <t>ОЗП=10,58
ЭМ=5,542
ЗПМ=10,58
МАТ=6,269</t>
  </si>
  <si>
    <t>2526,19
______
964,10</t>
  </si>
  <si>
    <t xml:space="preserve">
______
0,66</t>
  </si>
  <si>
    <t xml:space="preserve">
______
6,28</t>
  </si>
  <si>
    <t>ТЕР27-06-020-04
Пр. Минстроя Новосиб.обл. от 07.12.2010 №141</t>
  </si>
  <si>
    <t>Устройство покрытия толщиной 4 см из горячих асфальтобетонных смесей плотных крупнозернинистых типа АБ, плотность каменных материалов 3 т/м3 и более; 1000 м2 покрытия
_______________
НР 121%=142%*0.85 от ФОТ; (31013,86 руб.)
СП 76%=95%*0.8 от ФОТ; (19479,78 руб.)</t>
  </si>
  <si>
    <t>66162,01
______
435,09</t>
  </si>
  <si>
    <t>2742,52
______
328,18</t>
  </si>
  <si>
    <t>ОЗП=10,58
ЭМ=5,193
ЗПМ=10,58
МАТ=4,068</t>
  </si>
  <si>
    <t>45203,82
______
11020,57</t>
  </si>
  <si>
    <t>38,3
______
19,08</t>
  </si>
  <si>
    <t>121,56
______
60,56</t>
  </si>
  <si>
    <t>ТЕР27-06-021-04
Пр. Минстроя Новосиб.обл. от 07.12.2010 №141</t>
  </si>
  <si>
    <t>На каждые 0,5 см изменения толщины покрытия добавлять или исключать к расценке 27-06-020-04; 1000 м2 покрытия
_______________
(добавлять до толщины 6см ПЗ=4 (ОЗП=4; ЭМ=4 к расх.; ЗПМ=4; МАТ=4 к расх.; ТЗ=4; ТЗМ=4))
_______________
НР 121%=142%*0.85 от ФОТ; (165,79 руб.)
СП 76%=95%*0.8 от ФОТ; (104,14 руб.)</t>
  </si>
  <si>
    <t>31287,24
______
4,08</t>
  </si>
  <si>
    <t>ОЗП=10,58
ЭМ=4,245
ЗПМ=10,58
МАТ=4,067</t>
  </si>
  <si>
    <t>ТЕР27-06-020-02
Пр. Минстроя Новосиб.обл. от 07.12.2010 №141</t>
  </si>
  <si>
    <t>Устройство покрытия толщиной 4 см из горячих асфальтобетонных смесей плотных мелкозернистых типа АБВ, плотность каменных материалов 3 т/м3 и более; 1000 м2 покрытия
_______________
НР 121%=142%*0.85 от ФОТ; (31013,86 руб.)
СП 76%=95%*0.8 от ФОТ; (19479,78 руб.)</t>
  </si>
  <si>
    <t>68562,07
______
435,09</t>
  </si>
  <si>
    <t>ОЗП=10,58
ЭМ=5,193
ЗПМ=10,58
МАТ=3,935</t>
  </si>
  <si>
    <t>ТЕР27-02-010-02
Пр. Минстроя Новосиб.обл. от 07.12.2010 №141</t>
  </si>
  <si>
    <t>Установка бортовых камней бетонных при других видах покрытий; 100 м бортового камня
_______________
НР 121%=142%*0.85 от ФОТ; (75187,42 руб.)
СП 76%=95%*0.8 от ФОТ; (47225,15 руб.)</t>
  </si>
  <si>
    <t>5307,77
______
759,28</t>
  </si>
  <si>
    <t>93,09
______
11,48</t>
  </si>
  <si>
    <t>ОЗП=10,58
ЭМ=5,492
ЗПМ=10,58
МАТ=4,554</t>
  </si>
  <si>
    <t>3895,73
______
925,53</t>
  </si>
  <si>
    <t>76,08
______
0,68</t>
  </si>
  <si>
    <t>579,73
______
5,18</t>
  </si>
  <si>
    <t>ТСЦ-403-8022
Пр. Минстроя Новосиб.обл. от 07.12.2010 №141</t>
  </si>
  <si>
    <t>Камни бортовые БР 100.30.20 / бетон В30 (М400), объем 0,052 м3/ (ГОСТ 6665-91); шт.</t>
  </si>
  <si>
    <t xml:space="preserve">
МАТ=5,1651</t>
  </si>
  <si>
    <t xml:space="preserve">                                   Тип 2 - отмостка, площадь 142м2</t>
  </si>
  <si>
    <t>Уплотнение грунта оснований под полы промышленных цехов катками дорожными самоходными типа "DYNAPAC", "HAMM", "BOMAG", 8 т; 100 м2 уплотненной площади основания
_______________
НР 81%=95%*0.85 от ФОТ; (145,79 руб.)
СП 40%=50%*0.8 от ФОТ; (72 руб.)</t>
  </si>
  <si>
    <t>898,02
______
179,99</t>
  </si>
  <si>
    <t xml:space="preserve">
______
1,01</t>
  </si>
  <si>
    <t>Устройство оснований толщиной 15 см из щебня фракции 40-70 мм при укатке каменных материалов с пределом прочности на сжатие свыше 68,6 до 98,1 МПа (свыше 700 до 1000 кгс/см2) однослойных толщиной 12-32см; 1000 м2 основания
_______________
НР 121%=142%*0.85 от ФОТ; (1898,33 руб.)
СП 76%=95%*0.8 от ФОТ; (1192,34 руб.)</t>
  </si>
  <si>
    <t>3904,61
______
1033,59</t>
  </si>
  <si>
    <t>5,25
______
5,96</t>
  </si>
  <si>
    <t>Розлив вяжущих материалов; 1 т
_______________
НР 121%=142%*0.85 от ФОТ; (52,19 руб.)
СП 76%=95%*0.8 от ФОТ; (32,78 руб.)</t>
  </si>
  <si>
    <t>113,02
______
43,13</t>
  </si>
  <si>
    <t xml:space="preserve">
______
0,28</t>
  </si>
  <si>
    <t>Устройство покрытия толщиной 4 см из горячих асфальтобетонных смесей плотных мелкозернистых типа АБВ, плотность каменных материалов 3 т/м3 и более; 1000 м2 покрытия
_______________
НР 121%=142%*0.85 от ФОТ; (1387,51 руб.)
СП 76%=95%*0.8 от ФОТ; (871,49 руб.)</t>
  </si>
  <si>
    <t>2022,35
______
493,04</t>
  </si>
  <si>
    <t>5,44
______
2,71</t>
  </si>
  <si>
    <t>ТЕР27-06-021-02
Пр. Минстроя Новосиб.обл. от 07.12.2010 №141</t>
  </si>
  <si>
    <t>На каждые 0,5 см изменения толщины покрытия добавлять или исключать к расценке 27-06-020-02; 1000 м2 покрытия
_______________
(добавлять до толщины 5см ПЗ=2 (ОЗП=2; ЭМ=2 к расх.; ЗПМ=2; МАТ=2 к расх.; ТЗ=2; ТЗМ=2))
_______________
НР 121%=142%*0.85 от ФОТ; (3,7 руб.)
СП 76%=95%*0.8 от ФОТ; (2,33 руб.)</t>
  </si>
  <si>
    <t>16369,06
______
2,04</t>
  </si>
  <si>
    <t>ОЗП=10,58
ЭМ=4,245
ЗПМ=10,58
МАТ=3,934</t>
  </si>
  <si>
    <t>Установка бортовых камней бетонных при других видах покрытий; 100 м бортового камня
_______________
НР 121%=142%*0.85 от ФОТ; (14405,98 руб.)
СП 76%=95%*0.8 от ФОТ; (9048,39 руб.)</t>
  </si>
  <si>
    <t>746,43
______
177,33</t>
  </si>
  <si>
    <t>111,08
______
0,99</t>
  </si>
  <si>
    <t>ТСЦ-403-8023
Пр. Минстроя Новосиб.обл. от 07.12.2010 №141</t>
  </si>
  <si>
    <t>Камни бортовые БР 100.20.8 / бетон В22,5 (М300), объем 0,016 м3/ (ГОСТ 6665-91); шт.</t>
  </si>
  <si>
    <t xml:space="preserve">
МАТ=5,4167</t>
  </si>
  <si>
    <t xml:space="preserve">                                   Тип 3 - тротуар (плитка), площадь 405 м2</t>
  </si>
  <si>
    <t>Уплотнение грунта оснований под полы промышленных цехов катками дорожными самоходными типа "DYNAPAC", "HAMM", "BOMAG", 8 т; 100 м2 уплотненной площади основания
_______________
НР 81%=95%*0.85 от ФОТ; (415,81 руб.)
СП 40%=50%*0.8 от ФОТ; (205,34 руб.)</t>
  </si>
  <si>
    <t>2561,26
______
513,34</t>
  </si>
  <si>
    <t xml:space="preserve">
______
2,88</t>
  </si>
  <si>
    <t>Устройство подстилающих и выравнивающих слоев оснований из песка б=10см; 100 м3 материала основания (в плотном теле)
_______________
НР 121%=142%*0.85 от ФОТ; (1923,27 руб.)
СП 76%=95%*0.8 от ФОТ; (1208 руб.)</t>
  </si>
  <si>
    <t>5119,99
______
951,59</t>
  </si>
  <si>
    <t>6,37
______
5,62</t>
  </si>
  <si>
    <t>Устройство оснований толщиной 15 см из щебня фракции 40-70 мм при укатке каменных материалов с пределом прочности на сжатие свыше 68,6 до 98,1 МПа (свыше 700 до 1000 кгс/см2) однослойных толщиной 12-32см; 1000 м2 основания
_______________
НР 121%=142%*0.85 от ФОТ; (5414,27 руб.)
СП 76%=95%*0.8 от ФОТ; (3400,7 руб.)</t>
  </si>
  <si>
    <t>11136,39
______
2947,93</t>
  </si>
  <si>
    <t>14,97
______
16,99</t>
  </si>
  <si>
    <t>ТЕР11-01-002-01
Пр. Минстроя Новосиб.обл. от 07.12.2010 №141</t>
  </si>
  <si>
    <t>Устройство подстилающих слоев песчаных; 1 м3 подстилающего слоя
_______________
НР 105%=123%*0.85 от ФОТ; (6937,7 руб.)
СП 60%=75%*0.8 от ФОТ; (3964,4 руб.)</t>
  </si>
  <si>
    <t>186,74
______
34,78</t>
  </si>
  <si>
    <t>29,82
______
3,77</t>
  </si>
  <si>
    <t>ОЗП=10,58
ЭМ=5,366
ЗПМ=10,58
МАТ=5,642</t>
  </si>
  <si>
    <t>2592,16
______
646,22</t>
  </si>
  <si>
    <t>3,41
______
0,3</t>
  </si>
  <si>
    <t>55,24
______
4,86</t>
  </si>
  <si>
    <t>ТСЦ-402-0144
Пр. Минстроя Новосиб.обл. от 07.12.2010 №141</t>
  </si>
  <si>
    <t>Цементно-песчаные смеси улучшенные для кладочных работ для стяжки полов на цементной основе рецепт № 32, марка 200; т</t>
  </si>
  <si>
    <t>ТЕР11-01-025-01
Пр. Минстроя Новосиб.обл. от 07.12.2010 №141</t>
  </si>
  <si>
    <t>Устройство покрытий из плитки тротуарной по готовому подстилающему слою с заполнением швов песком; 100 м2 покрытия
_______________
НР 105%=123%*0.85 от ФОТ; (46769,97 руб.)
СП 60%=75%*0.8 от ФОТ; (26725,7 руб.)</t>
  </si>
  <si>
    <t>27517,39
______
1003,93</t>
  </si>
  <si>
    <t>304,93
______
35,6</t>
  </si>
  <si>
    <t>ОЗП=10,58
ЭМ=5,264
ЗПМ=10,58
МАТ=1,73</t>
  </si>
  <si>
    <t>6500,86
______
1525,43</t>
  </si>
  <si>
    <t>94,8
______
2,83</t>
  </si>
  <si>
    <t>383,94
______
11,46</t>
  </si>
  <si>
    <t>ТСЦ-402-0004
Пр. Минстроя Новосиб.обл. от 07.12.2010 №141</t>
  </si>
  <si>
    <t>Раствор готовый кладочный цементный марки 100; м3</t>
  </si>
  <si>
    <t xml:space="preserve">
МАТ=4,8994</t>
  </si>
  <si>
    <t>Установка бортовых камней бетонных при других видах покрытий; 100 м бортового камня
_______________
НР 121%=142%*0.85 от ФОТ; (22793,04 руб.)
СП 76%=95%*0.8 от ФОТ; (14316,29 руб.)</t>
  </si>
  <si>
    <t>1180,99
______
280,57</t>
  </si>
  <si>
    <t>175,74
______
1,57</t>
  </si>
  <si>
    <t xml:space="preserve">                                   Тип4 - асфальтобетонный тротуар, площадь 298м2</t>
  </si>
  <si>
    <t>Уплотнение грунта оснований под полы промышленных цехов катками дорожными самоходными типа "DYNAPAC", "HAMM", "BOMAG", 8 т; 100 м2 уплотненной площади основания
_______________
НР 81%=95%*0.85 от ФОТ; (305,95 руб.)
СП 40%=50%*0.8 от ФОТ; (151,09 руб.)</t>
  </si>
  <si>
    <t>1884,58
______
377,72</t>
  </si>
  <si>
    <t xml:space="preserve">
______
2,12</t>
  </si>
  <si>
    <t>Устройство оснований толщиной 15 см из щебня фракции 40-70 мм при укатке каменных материалов с пределом прочности на сжатие свыше 68,6 до 98,1 МПа (свыше 700 до 1000 кгс/см2) однослойных толщиной 12-32см; 1000 м2 основания
_______________
НР 121%=142%*0.85 от ФОТ; (3983,83 руб.)
СП 76%=95%*0.8 от ФОТ; (2502,24 руб.)</t>
  </si>
  <si>
    <t>8194,18
______
2169,09</t>
  </si>
  <si>
    <t>11,01
______
12,5</t>
  </si>
  <si>
    <t>Розлив вяжущих материалов; 1 т
_______________
НР 121%=142%*0.85 от ФОТ; (109,53 руб.)
СП 76%=95%*0.8 от ФОТ; (68,8 руб.)</t>
  </si>
  <si>
    <t>237,18
______
90,52</t>
  </si>
  <si>
    <t xml:space="preserve">
______
0,59</t>
  </si>
  <si>
    <t>Устройство покрытия толщиной 4 см из горячих асфальтобетонных смесей плотных мелкозернистых типа АБВ, плотность каменных материалов 3 т/м3 и более; 1000 м2 покрытия
_______________
НР 121%=142%*0.85 от ФОТ; (2911,83 руб.)
СП 76%=95%*0.8 от ФОТ; (1828,92 руб.)</t>
  </si>
  <si>
    <t>4244,09
______
1034,70</t>
  </si>
  <si>
    <t>11,41
______
5,69</t>
  </si>
  <si>
    <t>На каждые 0,5 см изменения толщины покрытия добавлять или исключать к расценке 27-06-020-02; 1000 м2 покрытия
_______________
(добавлять до толщ.5см ПЗ=2 (ОЗП=2; ЭМ=2 к расх.; ЗПМ=2; МАТ=2 к расх.; ТЗ=2; ТЗМ=2))
_______________
НР 121%=142%*0.85 от ФОТ; (7,78 руб.)
СП 76%=95%*0.8 от ФОТ; (4,89 руб.)</t>
  </si>
  <si>
    <t xml:space="preserve">  Итого по разделу 2 Благоустройство территории</t>
  </si>
  <si>
    <t>1771,73
______
447,39</t>
  </si>
  <si>
    <t xml:space="preserve">                           Раздел 3. Озеленение</t>
  </si>
  <si>
    <t>ТЕР47-01-046-04
Пр. Минстроя Новосиб.обл. от 07.12.2010 №141</t>
  </si>
  <si>
    <t>Подготовка почвы для устройства партерного и обыкновенного газона с внесением растительной земли слоем 15 см вручную; 100 м2
_______________
НР 98%=115%*0.85 от ФОТ; (58236,71 руб.)
СП 72%=90%*0.8 от ФОТ; (42786,15 руб.)</t>
  </si>
  <si>
    <t>2801,15
______
375,2</t>
  </si>
  <si>
    <t>ОЗП=10,58
ЗПМ=10,58
МАТ=2,972</t>
  </si>
  <si>
    <t>ТСЦ-407-0013
Пр. Минстроя Новосиб.обл. от 07.12.2010 №141</t>
  </si>
  <si>
    <t>Земля растительная механизированной заготовки; м3</t>
  </si>
  <si>
    <t xml:space="preserve">
МАТ=2,9724</t>
  </si>
  <si>
    <t>Текущая цена</t>
  </si>
  <si>
    <t>Плодородный грунт с участка застройки; м3</t>
  </si>
  <si>
    <t>ТЕР47-01-046-06
Пр. Минстроя Новосиб.обл. от 07.12.2010 №141</t>
  </si>
  <si>
    <t>Посев газонов партерных, мавританских и обыкновенных вручную; 100 м2
_______________
НР 98%=115%*0.85 от ФОТ; (15445,36 руб.)
СП 72%=90%*0.8 от ФОТ; (11347,61 руб.)</t>
  </si>
  <si>
    <t>853,29
______
59,78</t>
  </si>
  <si>
    <t>363,95
______
39,73</t>
  </si>
  <si>
    <t>ОЗП=10,58
ЭМ=4,918
ЗПМ=10,58
МАТ=1,792</t>
  </si>
  <si>
    <t>26794,95
______
6292,49</t>
  </si>
  <si>
    <t>5,99
______
2,74</t>
  </si>
  <si>
    <t>89,67
______
41,02</t>
  </si>
  <si>
    <t>ТЕР47-01-006-13
Пр. Минстроя Новосиб.обл. от 07.12.2010 №141</t>
  </si>
  <si>
    <t>Подготовка стандартных посадочных мест для деревьев и кустарников с круглым комом земли вручную размером 0,5x0,4 м с добавлением растительной земли до 50%; 10 ям
_______________
НР 98%=115%*0.85 от ФОТ; (35759,58 руб.)
СП 72%=90%*0.8 от ФОТ; (26272,35 руб.)</t>
  </si>
  <si>
    <t>524,39
______
141,93</t>
  </si>
  <si>
    <t>ОЗП=10,58
ЗПМ=10,58
МАТ=2,82</t>
  </si>
  <si>
    <t>ТЕР47-01-025-01</t>
  </si>
  <si>
    <t>Посадка кустарников-саженцев в группы, размер ямы: 0,5х0,5 м; 10 кустарников-саженцев
_______________
НР 98%=115%*0.85 от ФОТ; (5406,96 руб.)
СП 72%=90%*0.8 от ФОТ; (3972,46 руб.)</t>
  </si>
  <si>
    <t>34,87
______
20,02</t>
  </si>
  <si>
    <t>14,29
______
1,44</t>
  </si>
  <si>
    <t>ОЗП=10,58
ЭМ=4,919
ЗПМ=10,58
МАТ=6,909</t>
  </si>
  <si>
    <t>1708,05
______
370,33</t>
  </si>
  <si>
    <t>1,89
______
0,11</t>
  </si>
  <si>
    <t>45,93
______
2,67</t>
  </si>
  <si>
    <t>Сирень обыкновенная, 2-3лет; шт</t>
  </si>
  <si>
    <t>ТЕР47-01-050-01
Пр. Минстроя Новосиб.обл. от 07.12.2010 №141</t>
  </si>
  <si>
    <t>Посадка однолетних цветников при густоте посадки 1,6 тыс. шт. цветов; 100 м2 цветников
_______________
НР 98%=115%*0.85 от ФОТ; (3406,56 руб.)
СП 72%=90%*0.8 от ФОТ; (2502,78 руб.)</t>
  </si>
  <si>
    <t>8620,74
______
1523,71</t>
  </si>
  <si>
    <t>1090,53
______
119,05</t>
  </si>
  <si>
    <t>ОЗП=10,58
ЭМ=4,918
ЗПМ=10,58
МАТ=6,009</t>
  </si>
  <si>
    <t>1072,65
______
251,91</t>
  </si>
  <si>
    <t>153,91
______
8,21</t>
  </si>
  <si>
    <t>30,78
______
1,64</t>
  </si>
  <si>
    <t xml:space="preserve">  Итого по разделу 3 Озеленение</t>
  </si>
  <si>
    <t>1139,64
______
45,33</t>
  </si>
  <si>
    <t xml:space="preserve">                           Раздел 4. Малые архитектурные формы</t>
  </si>
  <si>
    <t>Скамейка; шт</t>
  </si>
  <si>
    <t>МФ-530</t>
  </si>
  <si>
    <t>Монтаж скамьи; шт
_______________
(Индекс от цен 1984 г. к ценам 2001 г. ОЗП=13,89; ЭМ=19,67; ЗПМ=13,89; МАТ=16,62)
_______________
НР 107% от ФОТ; (5731,49 руб.)
СП 66% от ФОТ; (3535,31 руб.)</t>
  </si>
  <si>
    <t>59,04
______
55,7</t>
  </si>
  <si>
    <t>3,34
______
0,56</t>
  </si>
  <si>
    <t>ОЗП=10,58
ЭМ=5,29
ЗПМ=10,58
МАТ=4,37</t>
  </si>
  <si>
    <t>159,21
______
52,92</t>
  </si>
  <si>
    <t>6,21
______
0,052</t>
  </si>
  <si>
    <t>55,89
______
0,47</t>
  </si>
  <si>
    <t>Урна; шт</t>
  </si>
  <si>
    <t>МФ-631</t>
  </si>
  <si>
    <t>Урна опрокидывающаяся металлическая-установка; шт
_______________
(Индекс от цен 1984 г. к ценам 2001 г. ОЗП=13,89; ЭМ=19,67; ЗПМ=13,89; МАТ=16,62)
_______________
НР 107% от ФОТ; (3239,21 руб.)
СП 66% от ФОТ; (1998,02 руб.)</t>
  </si>
  <si>
    <t>30,36
______
28,2</t>
  </si>
  <si>
    <t>2,16
______
0,42</t>
  </si>
  <si>
    <t>114,50
______
44,10</t>
  </si>
  <si>
    <t>3,13
______
0,039</t>
  </si>
  <si>
    <t>31,3
______
0,39</t>
  </si>
  <si>
    <t>МФ-195</t>
  </si>
  <si>
    <t>Мусоросборник, тип IА; шт
_______________
(Индекс от цен 1984 г. к ценам 2001 г. ОЗП=13,89; ЭМ=19,67; ЗПМ=13,89; МАТ=16,62)
_______________
НР 0% от ФОТ руб.)
СП 0% от ФОТ</t>
  </si>
  <si>
    <t>979,66
______
110,98</t>
  </si>
  <si>
    <t>22,23
______
4,86</t>
  </si>
  <si>
    <t>235,16
______
102,86</t>
  </si>
  <si>
    <t>14,7
______
0,452</t>
  </si>
  <si>
    <t>29,4
______
0,9</t>
  </si>
  <si>
    <t xml:space="preserve">  Итого по разделу 4 Малые архитектурные формы</t>
  </si>
  <si>
    <t>116,59
______
1,76</t>
  </si>
  <si>
    <t>Итого прямые затраты по смете в текущих ценах</t>
  </si>
  <si>
    <t>401243,66
______
91923,03</t>
  </si>
  <si>
    <t>3031,23
______
534,33</t>
  </si>
  <si>
    <t>Накладные расходы</t>
  </si>
  <si>
    <t>Сметная прибыль</t>
  </si>
  <si>
    <t>Итоги по смете:</t>
  </si>
  <si>
    <t xml:space="preserve">  Земляные работы, выполняемые механизированным способом</t>
  </si>
  <si>
    <t>3,27
______
68,4</t>
  </si>
  <si>
    <t xml:space="preserve">  Перевозка грузов автотранспортом</t>
  </si>
  <si>
    <t xml:space="preserve">  Автомобильные дороги</t>
  </si>
  <si>
    <t>1332,55
______
402,52</t>
  </si>
  <si>
    <t xml:space="preserve">  Полы</t>
  </si>
  <si>
    <t>439,18
______
16,32</t>
  </si>
  <si>
    <t xml:space="preserve">  Озеленение. Защитные лесонасаждения</t>
  </si>
  <si>
    <t xml:space="preserve">  Малые архитектурные формы</t>
  </si>
  <si>
    <t>87,19
______
0,86</t>
  </si>
  <si>
    <t xml:space="preserve">  Материалы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</si>
  <si>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</si>
  <si>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</si>
  <si>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</si>
  <si>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</si>
  <si>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</si>
  <si>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</si>
  <si>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</si>
  <si>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Непредвиденные затраты 1%</t>
  </si>
  <si>
    <t xml:space="preserve">  Итого с непредвиденными</t>
  </si>
  <si>
    <t xml:space="preserve">  НДС 18%</t>
  </si>
  <si>
    <t xml:space="preserve">  ВСЕГО по смете</t>
  </si>
  <si>
    <t>Составлен в ценах июнь 2013г</t>
  </si>
  <si>
    <t xml:space="preserve"> _______________________________ //</t>
  </si>
  <si>
    <t xml:space="preserve"> _______________________________  //</t>
  </si>
  <si>
    <t>проект шифр 37.2013-ПЗУ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</si>
</sst>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i/>
      <sz val="9"/>
      <name val="Arial"/>
      <family val="2"/>
      <charset val="204"/>
    </font>
    <font>
      <sz val="10"/>
      <color theme="0"/>
      <name val="Arial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14">
    <xf numFmtId="0" fontId="0" fillId="0" borderId="0"/>
    <xf numFmtId="0" fontId="1" fillId="0" borderId="1">
      <alignment horizontal="center"/>
    </xf>
    <xf numFmtId="0" fontId="1" fillId="0" borderId="1">
      <alignment horizontal="center"/>
    </xf>
    <xf numFmtId="0" fontId="1" fillId="0" borderId="0">
      <alignment horizontal="right" vertical="top" wrapText="1"/>
    </xf>
    <xf numFmtId="0" fontId="1" fillId="0" borderId="1">
      <alignment horizontal="center"/>
    </xf>
    <xf numFmtId="0" fontId="1" fillId="0" borderId="1">
      <alignment horizontal="center"/>
    </xf>
    <xf numFmtId="0" fontId="1" fillId="0" borderId="1">
      <alignment horizontal="center" wrapText="1"/>
    </xf>
    <xf numFmtId="0" fontId="1" fillId="0" borderId="1">
      <alignment horizontal="center"/>
    </xf>
    <xf numFmtId="0" fontId="1" fillId="0" borderId="1">
      <alignment horizontal="center" wrapText="1"/>
    </xf>
    <xf numFmtId="0" fontId="1" fillId="0" borderId="1">
      <alignment horizontal="center"/>
    </xf>
    <xf numFmtId="0" fontId="1" fillId="0" borderId="0">
      <alignment horizontal="center" vertical="top" wrapText="1"/>
    </xf>
    <xf numFmtId="0" fontId="1" fillId="0" borderId="0">
      <alignment horizontal="center"/>
    </xf>
    <xf numFmtId="0" fontId="1" fillId="0" borderId="0">
      <alignment horizontal="left" vertical="top"/>
    </xf>
    <xf numFmtId="0" fontId="1" fillId="0" borderId="0"/>
  </cellStyleXfs>
  <cellXfs count="127">
    <xf numFmtId="0" fontId="0" fillId="0" borderId="0" xfId="0"/>
    <xf numFmtId="0" fontId="8" fillId="0" borderId="0" xfId="0" applyFont="1" applyFill="1" applyAlignment="1">
      <alignment horizontal="center" vertical="top"/>
    </xf>
    <xf numFmtId="0" fontId="8" fillId="0" borderId="0" xfId="0" applyFont="1" applyFill="1" applyAlignment="1"/>
    <xf numFmtId="0" fontId="8" fillId="0" borderId="0" xfId="11" applyFont="1" applyFill="1" applyAlignment="1">
      <alignment horizontal="left"/>
    </xf>
    <xf numFmtId="0" fontId="8" fillId="0" borderId="0" xfId="0" applyFont="1" applyFill="1" applyAlignment="1">
      <alignment horizontal="right" vertical="top"/>
    </xf>
    <xf numFmtId="0" fontId="9" fillId="0" borderId="0" xfId="0" applyFont="1" applyAlignment="1">
      <alignment horizontal="right" vertical="top"/>
    </xf>
    <xf numFmtId="0" fontId="10" fillId="0" borderId="0" xfId="0" applyFont="1" applyAlignment="1">
      <alignment horizontal="left" vertical="top"/>
    </xf>
    <xf numFmtId="49" fontId="8" fillId="0" borderId="0" xfId="0" applyNumberFormat="1" applyFont="1" applyAlignment="1">
      <alignment horizontal="left" vertical="top"/>
    </xf>
    <xf numFmtId="0" fontId="11" fillId="0" borderId="0" xfId="0" applyFont="1" applyAlignment="1">
      <alignment horizontal="right" vertical="top"/>
    </xf>
    <xf numFmtId="0" fontId="9" fillId="0" borderId="0" xfId="11" applyFont="1" applyAlignment="1">
      <alignment horizontal="left" vertical="center"/>
    </xf>
    <xf numFmtId="0" fontId="8" fillId="0" borderId="2" xfId="0" applyFont="1" applyBorder="1" applyAlignment="1">
      <alignment horizontal="left" vertical="top"/>
    </xf>
    <xf numFmtId="0" fontId="9" fillId="0" borderId="2" xfId="11" applyFont="1" applyBorder="1">
      <alignment horizontal="center"/>
    </xf>
    <xf numFmtId="0" fontId="11" fillId="0" borderId="2" xfId="0" applyFont="1" applyBorder="1" applyAlignment="1">
      <alignment horizontal="left" vertical="top"/>
    </xf>
    <xf numFmtId="0" fontId="9" fillId="0" borderId="0" xfId="11" applyFont="1" applyAlignment="1">
      <alignment horizontal="right" vertical="center"/>
    </xf>
    <xf numFmtId="0" fontId="8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0" fontId="8" fillId="0" borderId="0" xfId="0" applyFont="1" applyFill="1" applyAlignment="1">
      <alignment horizontal="left"/>
    </xf>
    <xf numFmtId="0" fontId="9" fillId="0" borderId="0" xfId="0" applyFont="1" applyBorder="1" applyAlignment="1">
      <alignment vertical="top"/>
    </xf>
    <xf numFmtId="0" fontId="8" fillId="0" borderId="0" xfId="0" applyFont="1" applyBorder="1" applyAlignment="1"/>
    <xf numFmtId="0" fontId="8" fillId="0" borderId="0" xfId="0" applyFont="1" applyAlignment="1"/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center" vertical="top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right" vertical="top" wrapText="1"/>
    </xf>
    <xf numFmtId="0" fontId="9" fillId="0" borderId="0" xfId="0" applyFont="1" applyBorder="1" applyAlignment="1">
      <alignment horizontal="left" vertical="top"/>
    </xf>
    <xf numFmtId="0" fontId="9" fillId="0" borderId="3" xfId="0" applyFont="1" applyBorder="1" applyAlignment="1">
      <alignment horizontal="center" vertical="top"/>
    </xf>
    <xf numFmtId="0" fontId="14" fillId="0" borderId="0" xfId="11" applyFont="1">
      <alignment horizontal="center"/>
    </xf>
    <xf numFmtId="0" fontId="9" fillId="0" borderId="0" xfId="0" applyFont="1" applyBorder="1" applyAlignment="1">
      <alignment horizontal="right" vertical="top"/>
    </xf>
    <xf numFmtId="0" fontId="8" fillId="0" borderId="0" xfId="0" applyFont="1" applyAlignment="1">
      <alignment horizontal="center" vertical="top"/>
    </xf>
    <xf numFmtId="0" fontId="8" fillId="0" borderId="0" xfId="11" applyFont="1" applyAlignment="1">
      <alignment horizontal="left"/>
    </xf>
    <xf numFmtId="0" fontId="8" fillId="0" borderId="0" xfId="0" applyFont="1" applyBorder="1" applyAlignment="1">
      <alignment horizontal="right" vertical="top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0" xfId="4" applyFont="1" applyBorder="1" applyAlignment="1">
      <alignment horizontal="center" wrapText="1"/>
    </xf>
    <xf numFmtId="0" fontId="8" fillId="0" borderId="1" xfId="0" applyNumberFormat="1" applyFont="1" applyBorder="1" applyAlignment="1">
      <alignment horizontal="center" vertical="top" wrapText="1" shrinkToFit="1"/>
    </xf>
    <xf numFmtId="4" fontId="8" fillId="0" borderId="1" xfId="0" applyNumberFormat="1" applyFont="1" applyBorder="1" applyAlignment="1">
      <alignment horizontal="left" vertical="top" wrapText="1" shrinkToFit="1"/>
    </xf>
    <xf numFmtId="49" fontId="8" fillId="0" borderId="1" xfId="0" applyNumberFormat="1" applyFont="1" applyBorder="1" applyAlignment="1">
      <alignment horizontal="center" vertical="top" wrapText="1" shrinkToFit="1"/>
    </xf>
    <xf numFmtId="4" fontId="8" fillId="0" borderId="1" xfId="0" applyNumberFormat="1" applyFont="1" applyBorder="1" applyAlignment="1">
      <alignment horizontal="right" vertical="top" wrapText="1" shrinkToFit="1"/>
    </xf>
    <xf numFmtId="0" fontId="8" fillId="0" borderId="1" xfId="0" applyNumberFormat="1" applyFont="1" applyBorder="1" applyAlignment="1">
      <alignment horizontal="right" vertical="top" wrapText="1" shrinkToFit="1"/>
    </xf>
    <xf numFmtId="0" fontId="8" fillId="0" borderId="0" xfId="0" applyFont="1" applyAlignment="1">
      <alignment vertical="top" wrapText="1" shrinkToFit="1"/>
    </xf>
    <xf numFmtId="4" fontId="8" fillId="0" borderId="0" xfId="3" applyNumberFormat="1" applyFont="1" applyAlignment="1">
      <alignment horizontal="right" vertical="top" wrapText="1"/>
    </xf>
    <xf numFmtId="4" fontId="10" fillId="0" borderId="0" xfId="0" applyNumberFormat="1" applyFont="1" applyBorder="1" applyAlignment="1">
      <alignment horizontal="left" vertical="top" wrapText="1"/>
    </xf>
    <xf numFmtId="4" fontId="8" fillId="0" borderId="0" xfId="0" applyNumberFormat="1" applyFont="1" applyBorder="1" applyAlignment="1">
      <alignment horizontal="left" vertical="top" wrapText="1"/>
    </xf>
    <xf numFmtId="4" fontId="8" fillId="0" borderId="0" xfId="0" applyNumberFormat="1" applyFont="1" applyBorder="1" applyAlignment="1">
      <alignment horizontal="center" vertical="top" wrapText="1"/>
    </xf>
    <xf numFmtId="4" fontId="8" fillId="0" borderId="0" xfId="0" applyNumberFormat="1" applyFont="1" applyBorder="1" applyAlignment="1">
      <alignment horizontal="right" vertical="top" wrapText="1"/>
    </xf>
    <xf numFmtId="0" fontId="8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right" vertical="top" wrapText="1"/>
    </xf>
    <xf numFmtId="0" fontId="8" fillId="0" borderId="0" xfId="0" applyNumberFormat="1" applyFont="1" applyBorder="1" applyAlignment="1">
      <alignment horizontal="right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0" xfId="12" applyFont="1" applyBorder="1" applyAlignment="1">
      <alignment horizontal="left" vertical="center"/>
    </xf>
    <xf numFmtId="0" fontId="9" fillId="0" borderId="0" xfId="12" applyFont="1" applyAlignment="1">
      <alignment horizontal="left" vertical="center"/>
    </xf>
    <xf numFmtId="0" fontId="9" fillId="0" borderId="0" xfId="0" applyFont="1" applyAlignment="1"/>
    <xf numFmtId="0" fontId="9" fillId="0" borderId="0" xfId="12" applyFont="1" applyAlignment="1">
      <alignment horizontal="left" vertical="top"/>
    </xf>
    <xf numFmtId="0" fontId="9" fillId="0" borderId="0" xfId="0" applyFont="1" applyBorder="1" applyAlignment="1">
      <alignment horizontal="right" vertical="top" wrapText="1"/>
    </xf>
    <xf numFmtId="0" fontId="8" fillId="0" borderId="0" xfId="0" applyFont="1" applyAlignment="1">
      <alignment wrapText="1"/>
    </xf>
    <xf numFmtId="0" fontId="11" fillId="0" borderId="0" xfId="0" applyFont="1" applyBorder="1" applyAlignment="1"/>
    <xf numFmtId="0" fontId="11" fillId="0" borderId="0" xfId="0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Border="1" applyAlignment="1">
      <alignment wrapText="1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horizontal="left" vertical="top" wrapText="1"/>
    </xf>
    <xf numFmtId="0" fontId="11" fillId="0" borderId="20" xfId="0" applyFont="1" applyBorder="1" applyAlignment="1">
      <alignment horizontal="center" vertical="top" wrapText="1"/>
    </xf>
    <xf numFmtId="0" fontId="9" fillId="0" borderId="3" xfId="11" applyFont="1" applyBorder="1" applyAlignment="1">
      <alignment horizontal="center" vertical="center" wrapText="1"/>
    </xf>
    <xf numFmtId="0" fontId="12" fillId="0" borderId="0" xfId="11" applyFont="1" applyBorder="1">
      <alignment horizontal="center"/>
    </xf>
    <xf numFmtId="0" fontId="9" fillId="0" borderId="0" xfId="0" applyFont="1" applyAlignment="1">
      <alignment horizontal="left" vertical="top" wrapText="1"/>
    </xf>
    <xf numFmtId="0" fontId="8" fillId="0" borderId="0" xfId="0" applyFont="1" applyAlignment="1">
      <alignment horizontal="right" vertical="top"/>
    </xf>
    <xf numFmtId="0" fontId="13" fillId="0" borderId="11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wrapText="1"/>
    </xf>
    <xf numFmtId="0" fontId="8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4" fontId="9" fillId="0" borderId="6" xfId="11" applyNumberFormat="1" applyFont="1" applyBorder="1" applyAlignment="1">
      <alignment horizontal="right"/>
    </xf>
    <xf numFmtId="0" fontId="8" fillId="0" borderId="12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top"/>
    </xf>
    <xf numFmtId="0" fontId="9" fillId="0" borderId="3" xfId="0" applyFont="1" applyBorder="1" applyAlignment="1">
      <alignment vertical="top"/>
    </xf>
    <xf numFmtId="0" fontId="9" fillId="0" borderId="0" xfId="11" applyFont="1" applyAlignment="1">
      <alignment horizontal="left"/>
    </xf>
    <xf numFmtId="0" fontId="8" fillId="0" borderId="8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left" vertical="top"/>
    </xf>
    <xf numFmtId="4" fontId="9" fillId="0" borderId="3" xfId="11" applyNumberFormat="1" applyFont="1" applyBorder="1" applyAlignment="1">
      <alignment horizontal="right"/>
    </xf>
    <xf numFmtId="0" fontId="8" fillId="0" borderId="12" xfId="4" applyFont="1" applyFill="1" applyBorder="1" applyAlignment="1">
      <alignment horizontal="center" wrapText="1"/>
    </xf>
    <xf numFmtId="0" fontId="16" fillId="0" borderId="1" xfId="0" applyNumberFormat="1" applyFont="1" applyBorder="1" applyAlignment="1">
      <alignment horizontal="left" vertical="top" wrapText="1" shrinkToFit="1"/>
    </xf>
    <xf numFmtId="0" fontId="15" fillId="0" borderId="1" xfId="0" applyFont="1" applyBorder="1" applyAlignment="1">
      <alignment horizontal="left" vertical="top" wrapText="1" shrinkToFit="1"/>
    </xf>
    <xf numFmtId="0" fontId="8" fillId="0" borderId="12" xfId="0" applyNumberFormat="1" applyFont="1" applyBorder="1" applyAlignment="1">
      <alignment horizontal="center" vertical="top" wrapText="1" shrinkToFit="1"/>
    </xf>
    <xf numFmtId="4" fontId="8" fillId="0" borderId="12" xfId="0" applyNumberFormat="1" applyFont="1" applyBorder="1" applyAlignment="1">
      <alignment horizontal="left" vertical="top" wrapText="1" shrinkToFit="1"/>
    </xf>
    <xf numFmtId="49" fontId="8" fillId="0" borderId="12" xfId="0" applyNumberFormat="1" applyFont="1" applyBorder="1" applyAlignment="1">
      <alignment horizontal="center" vertical="top" wrapText="1" shrinkToFit="1"/>
    </xf>
    <xf numFmtId="4" fontId="8" fillId="0" borderId="12" xfId="0" applyNumberFormat="1" applyFont="1" applyBorder="1" applyAlignment="1">
      <alignment horizontal="right" vertical="top" wrapText="1" shrinkToFit="1"/>
    </xf>
    <xf numFmtId="0" fontId="8" fillId="0" borderId="12" xfId="0" applyNumberFormat="1" applyFont="1" applyBorder="1" applyAlignment="1">
      <alignment horizontal="right" vertical="top" wrapText="1" shrinkToFit="1"/>
    </xf>
    <xf numFmtId="0" fontId="10" fillId="0" borderId="12" xfId="0" applyNumberFormat="1" applyFont="1" applyBorder="1" applyAlignment="1">
      <alignment horizontal="left" vertical="top" wrapText="1" shrinkToFit="1"/>
    </xf>
    <xf numFmtId="0" fontId="15" fillId="0" borderId="12" xfId="0" applyFont="1" applyBorder="1" applyAlignment="1">
      <alignment horizontal="left" vertical="top" wrapText="1" shrinkToFit="1"/>
    </xf>
    <xf numFmtId="0" fontId="13" fillId="0" borderId="1" xfId="0" applyNumberFormat="1" applyFont="1" applyBorder="1" applyAlignment="1">
      <alignment horizontal="left" vertical="top" wrapText="1" shrinkToFit="1"/>
    </xf>
    <xf numFmtId="0" fontId="17" fillId="0" borderId="1" xfId="0" applyFont="1" applyBorder="1" applyAlignment="1">
      <alignment horizontal="left" vertical="top" wrapText="1" shrinkToFit="1"/>
    </xf>
    <xf numFmtId="4" fontId="8" fillId="0" borderId="1" xfId="3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8" fillId="0" borderId="1" xfId="3" applyNumberFormat="1" applyFont="1" applyBorder="1" applyAlignment="1">
      <alignment horizontal="right" vertical="top" wrapText="1"/>
    </xf>
    <xf numFmtId="4" fontId="8" fillId="0" borderId="1" xfId="3" applyNumberFormat="1" applyFont="1" applyBorder="1" applyAlignment="1">
      <alignment horizontal="right" vertical="top" wrapText="1"/>
    </xf>
    <xf numFmtId="4" fontId="10" fillId="0" borderId="1" xfId="3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8" fillId="0" borderId="0" xfId="0" applyFont="1" applyFill="1" applyAlignment="1">
      <alignment horizontal="left" vertical="top" wrapText="1"/>
    </xf>
    <xf numFmtId="0" fontId="9" fillId="0" borderId="0" xfId="11" applyFont="1" applyAlignment="1">
      <alignment horizontal="left" vertical="center" wrapText="1"/>
    </xf>
    <xf numFmtId="0" fontId="8" fillId="0" borderId="0" xfId="0" applyFont="1" applyFill="1" applyAlignment="1">
      <alignment horizontal="left"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 vertical="top" wrapText="1"/>
    </xf>
    <xf numFmtId="0" fontId="9" fillId="0" borderId="0" xfId="12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wrapText="1"/>
    </xf>
  </cellXfs>
  <cellStyles count="14">
    <cellStyle name="Акт" xfId="1"/>
    <cellStyle name="ВедРесурсов" xfId="2"/>
    <cellStyle name="Итоги" xfId="3"/>
    <cellStyle name="ЛокСмета" xfId="4"/>
    <cellStyle name="ОбСмета" xfId="5"/>
    <cellStyle name="Обычный" xfId="0" builtinId="0"/>
    <cellStyle name="ПеременныеСметы" xfId="6"/>
    <cellStyle name="РесСмета" xfId="7"/>
    <cellStyle name="СводкаСтоимРаб" xfId="8"/>
    <cellStyle name="СводРасч" xfId="9"/>
    <cellStyle name="Список ресурсов" xfId="10"/>
    <cellStyle name="Титул" xfId="11"/>
    <cellStyle name="Хвост" xfId="12"/>
    <cellStyle name="Экспертиза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S123"/>
  <sheetViews>
    <sheetView showGridLines="0" tabSelected="1" topLeftCell="A94" zoomScale="90" zoomScaleNormal="90" workbookViewId="0">
      <selection activeCell="C17" sqref="C17"/>
    </sheetView>
  </sheetViews>
  <sheetFormatPr defaultRowHeight="12" outlineLevelRow="2" x14ac:dyDescent="0.2"/>
  <cols>
    <col min="1" max="1" width="3.85546875" style="61" customWidth="1"/>
    <col min="2" max="2" width="17.42578125" style="61" customWidth="1"/>
    <col min="3" max="3" width="63.7109375" style="61" customWidth="1"/>
    <col min="4" max="4" width="8.7109375" style="61" customWidth="1"/>
    <col min="5" max="6" width="11.42578125" style="27" customWidth="1"/>
    <col min="7" max="7" width="11.5703125" style="27" customWidth="1"/>
    <col min="8" max="12" width="11.42578125" style="27" customWidth="1"/>
    <col min="13" max="13" width="10" style="27" customWidth="1"/>
    <col min="14" max="14" width="10" style="19" customWidth="1"/>
    <col min="15" max="16384" width="9.140625" style="19"/>
  </cols>
  <sheetData>
    <row r="1" spans="1:14" s="2" customFormat="1" ht="12.75" x14ac:dyDescent="0.2">
      <c r="A1" s="1"/>
      <c r="C1" s="119"/>
      <c r="D1" s="3"/>
      <c r="E1" s="3"/>
      <c r="F1" s="4"/>
      <c r="G1" s="4"/>
      <c r="H1" s="4"/>
      <c r="I1" s="4"/>
      <c r="J1" s="4"/>
      <c r="K1" s="4"/>
      <c r="L1" s="4"/>
      <c r="N1" s="5" t="s">
        <v>18</v>
      </c>
    </row>
    <row r="2" spans="1:14" s="2" customFormat="1" ht="17.25" customHeight="1" outlineLevel="1" x14ac:dyDescent="0.2">
      <c r="A2" s="6" t="s">
        <v>25</v>
      </c>
      <c r="B2" s="7"/>
      <c r="C2" s="119"/>
      <c r="D2" s="3"/>
      <c r="E2" s="3"/>
      <c r="F2" s="4"/>
      <c r="G2" s="4"/>
      <c r="H2" s="4"/>
      <c r="I2" s="4"/>
      <c r="J2" s="4"/>
      <c r="K2" s="4"/>
      <c r="L2" s="6" t="s">
        <v>26</v>
      </c>
      <c r="M2" s="8"/>
      <c r="N2" s="8"/>
    </row>
    <row r="3" spans="1:14" s="2" customFormat="1" ht="17.25" customHeight="1" outlineLevel="1" x14ac:dyDescent="0.2">
      <c r="A3" s="9"/>
      <c r="B3" s="7"/>
      <c r="C3" s="119"/>
      <c r="D3" s="3"/>
      <c r="E3" s="3"/>
      <c r="F3" s="4"/>
      <c r="G3" s="4"/>
      <c r="H3" s="4"/>
      <c r="I3" s="4"/>
      <c r="J3" s="4"/>
      <c r="K3" s="4"/>
      <c r="L3" s="9"/>
      <c r="M3" s="8"/>
      <c r="N3" s="8"/>
    </row>
    <row r="4" spans="1:14" s="2" customFormat="1" ht="17.25" customHeight="1" outlineLevel="1" x14ac:dyDescent="0.2">
      <c r="A4" s="9"/>
      <c r="B4" s="7"/>
      <c r="C4" s="119"/>
      <c r="D4" s="3"/>
      <c r="E4" s="3"/>
      <c r="F4" s="4"/>
      <c r="G4" s="4"/>
      <c r="H4" s="4"/>
      <c r="I4" s="4"/>
      <c r="J4" s="4"/>
      <c r="K4" s="4"/>
      <c r="L4" s="9"/>
      <c r="M4" s="8"/>
      <c r="N4" s="8"/>
    </row>
    <row r="5" spans="1:14" s="2" customFormat="1" ht="17.25" customHeight="1" outlineLevel="1" x14ac:dyDescent="0.2">
      <c r="A5" s="10"/>
      <c r="B5" s="11"/>
      <c r="C5" s="120" t="s">
        <v>38</v>
      </c>
      <c r="D5" s="3"/>
      <c r="E5" s="3"/>
      <c r="F5" s="4"/>
      <c r="G5" s="4"/>
      <c r="H5" s="4"/>
      <c r="I5" s="4"/>
      <c r="J5" s="4"/>
      <c r="K5" s="4"/>
      <c r="L5" s="12"/>
      <c r="M5" s="11"/>
      <c r="N5" s="13" t="s">
        <v>38</v>
      </c>
    </row>
    <row r="6" spans="1:14" s="2" customFormat="1" ht="16.5" customHeight="1" outlineLevel="1" x14ac:dyDescent="0.2">
      <c r="A6" s="14" t="s">
        <v>37</v>
      </c>
      <c r="B6" s="15"/>
      <c r="C6" s="121"/>
      <c r="D6" s="3"/>
      <c r="E6" s="3"/>
      <c r="F6" s="4"/>
      <c r="G6" s="4"/>
      <c r="H6" s="4"/>
      <c r="I6" s="4"/>
      <c r="J6" s="4"/>
      <c r="K6" s="4"/>
      <c r="L6" s="14" t="s">
        <v>37</v>
      </c>
      <c r="M6" s="15"/>
      <c r="N6" s="16"/>
    </row>
    <row r="7" spans="1:14" ht="17.25" customHeight="1" x14ac:dyDescent="0.2">
      <c r="A7" s="17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18"/>
    </row>
    <row r="8" spans="1:14" ht="12.75" customHeight="1" x14ac:dyDescent="0.2">
      <c r="A8" s="20"/>
      <c r="B8" s="68" t="s">
        <v>19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</row>
    <row r="9" spans="1:14" ht="12.75" x14ac:dyDescent="0.2">
      <c r="A9" s="21"/>
      <c r="B9" s="21"/>
      <c r="C9" s="67"/>
      <c r="D9" s="22"/>
      <c r="E9" s="22"/>
      <c r="F9" s="22"/>
      <c r="G9" s="22"/>
      <c r="H9" s="22"/>
      <c r="I9" s="22"/>
      <c r="J9" s="22"/>
      <c r="K9" s="21"/>
      <c r="L9" s="21"/>
      <c r="M9" s="21"/>
    </row>
    <row r="10" spans="1:14" ht="16.5" customHeight="1" x14ac:dyDescent="0.25">
      <c r="A10" s="23"/>
      <c r="B10" s="70" t="s">
        <v>39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18"/>
    </row>
    <row r="11" spans="1:14" ht="12.75" customHeight="1" x14ac:dyDescent="0.2">
      <c r="A11" s="20"/>
      <c r="B11" s="68" t="s">
        <v>1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</row>
    <row r="12" spans="1:14" ht="12.75" x14ac:dyDescent="0.2">
      <c r="A12" s="21"/>
      <c r="B12" s="21"/>
      <c r="C12" s="122"/>
      <c r="D12" s="22"/>
      <c r="E12" s="21"/>
      <c r="F12" s="21"/>
      <c r="G12" s="72" t="s">
        <v>20</v>
      </c>
      <c r="H12" s="72"/>
      <c r="I12" s="71"/>
      <c r="J12" s="71"/>
      <c r="K12" s="21"/>
      <c r="L12" s="21"/>
      <c r="M12" s="21"/>
    </row>
    <row r="13" spans="1:14" ht="12.75" customHeight="1" x14ac:dyDescent="0.2">
      <c r="A13" s="24" t="s">
        <v>21</v>
      </c>
      <c r="B13" s="69" t="s">
        <v>40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</row>
    <row r="14" spans="1:14" ht="12.75" customHeight="1" x14ac:dyDescent="0.2">
      <c r="A14" s="20"/>
      <c r="B14" s="68" t="s">
        <v>2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</row>
    <row r="15" spans="1:14" ht="12.75" x14ac:dyDescent="0.2">
      <c r="A15" s="21"/>
      <c r="B15" s="21"/>
      <c r="C15" s="122"/>
      <c r="D15" s="21"/>
      <c r="E15" s="21"/>
      <c r="F15" s="21"/>
      <c r="G15" s="21"/>
      <c r="H15" s="21"/>
      <c r="I15" s="21"/>
      <c r="J15" s="21"/>
      <c r="K15" s="21"/>
      <c r="L15" s="21"/>
      <c r="M15" s="21"/>
    </row>
    <row r="16" spans="1:14" ht="12.75" x14ac:dyDescent="0.2">
      <c r="A16" s="25" t="s">
        <v>22</v>
      </c>
      <c r="B16" s="25"/>
      <c r="C16" s="95" t="s">
        <v>309</v>
      </c>
      <c r="D16" s="95"/>
      <c r="E16" s="95"/>
      <c r="F16" s="95"/>
      <c r="G16" s="95"/>
      <c r="H16" s="95"/>
      <c r="I16" s="95"/>
      <c r="J16" s="95"/>
      <c r="K16" s="21"/>
      <c r="L16" s="21"/>
      <c r="M16" s="21"/>
    </row>
    <row r="17" spans="1:19" ht="12.75" x14ac:dyDescent="0.2">
      <c r="A17" s="26"/>
      <c r="B17" s="26"/>
      <c r="C17" s="123"/>
      <c r="D17" s="26"/>
      <c r="E17" s="26"/>
      <c r="G17" s="28"/>
      <c r="H17" s="93" t="s">
        <v>23</v>
      </c>
      <c r="I17" s="94"/>
      <c r="J17" s="94"/>
      <c r="K17" s="94"/>
      <c r="L17" s="100">
        <v>7227452.6500000004</v>
      </c>
      <c r="M17" s="100"/>
      <c r="N17" s="29" t="s">
        <v>27</v>
      </c>
    </row>
    <row r="18" spans="1:19" ht="12.75" x14ac:dyDescent="0.2">
      <c r="A18" s="99"/>
      <c r="B18" s="99"/>
      <c r="C18" s="99"/>
      <c r="D18" s="99"/>
      <c r="G18" s="28"/>
      <c r="H18" s="93" t="s">
        <v>24</v>
      </c>
      <c r="I18" s="94"/>
      <c r="J18" s="94"/>
      <c r="K18" s="94"/>
      <c r="L18" s="86">
        <v>409287.59</v>
      </c>
      <c r="M18" s="86"/>
      <c r="N18" s="29" t="s">
        <v>27</v>
      </c>
    </row>
    <row r="19" spans="1:19" ht="12.75" outlineLevel="1" x14ac:dyDescent="0.2">
      <c r="A19" s="22"/>
      <c r="B19" s="22"/>
      <c r="C19" s="67"/>
      <c r="D19" s="22"/>
      <c r="G19" s="28"/>
      <c r="H19" s="93" t="s">
        <v>33</v>
      </c>
      <c r="I19" s="94"/>
      <c r="J19" s="94"/>
      <c r="K19" s="94"/>
      <c r="L19" s="86">
        <f>L20+M20</f>
        <v>3565.56</v>
      </c>
      <c r="M19" s="86"/>
      <c r="N19" s="29" t="s">
        <v>32</v>
      </c>
    </row>
    <row r="20" spans="1:19" ht="12.75" x14ac:dyDescent="0.2">
      <c r="A20" s="26"/>
      <c r="B20" s="26"/>
      <c r="C20" s="123"/>
      <c r="D20" s="26"/>
      <c r="E20" s="26"/>
      <c r="F20" s="26"/>
      <c r="G20" s="26"/>
      <c r="H20" s="26"/>
      <c r="I20" s="26"/>
      <c r="J20" s="26"/>
      <c r="K20" s="26"/>
      <c r="L20" s="30">
        <v>3031.23</v>
      </c>
      <c r="M20" s="30">
        <v>534.33000000000004</v>
      </c>
    </row>
    <row r="21" spans="1:19" ht="12.75" customHeight="1" x14ac:dyDescent="0.2">
      <c r="A21" s="95" t="s">
        <v>306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31"/>
    </row>
    <row r="22" spans="1:19" x14ac:dyDescent="0.2">
      <c r="A22" s="32"/>
      <c r="B22" s="19"/>
      <c r="C22" s="124"/>
      <c r="D22" s="33"/>
      <c r="E22" s="33"/>
      <c r="F22" s="24"/>
      <c r="G22" s="24"/>
      <c r="H22" s="24"/>
      <c r="I22" s="24"/>
      <c r="J22" s="24"/>
      <c r="K22" s="24"/>
      <c r="L22" s="24"/>
      <c r="M22" s="34"/>
    </row>
    <row r="23" spans="1:19" ht="15" customHeight="1" x14ac:dyDescent="0.2">
      <c r="A23" s="87" t="s">
        <v>5</v>
      </c>
      <c r="B23" s="87" t="s">
        <v>6</v>
      </c>
      <c r="C23" s="87" t="s">
        <v>0</v>
      </c>
      <c r="D23" s="84" t="s">
        <v>7</v>
      </c>
      <c r="E23" s="84" t="s">
        <v>28</v>
      </c>
      <c r="F23" s="78"/>
      <c r="G23" s="85"/>
      <c r="H23" s="78" t="s">
        <v>3</v>
      </c>
      <c r="I23" s="84" t="s">
        <v>31</v>
      </c>
      <c r="J23" s="78"/>
      <c r="K23" s="78"/>
      <c r="L23" s="85"/>
      <c r="M23" s="78" t="s">
        <v>8</v>
      </c>
      <c r="N23" s="89"/>
    </row>
    <row r="24" spans="1:19" ht="12" customHeight="1" x14ac:dyDescent="0.2">
      <c r="A24" s="81"/>
      <c r="B24" s="81"/>
      <c r="C24" s="81"/>
      <c r="D24" s="96"/>
      <c r="E24" s="73" t="s">
        <v>29</v>
      </c>
      <c r="F24" s="74"/>
      <c r="G24" s="75"/>
      <c r="H24" s="79"/>
      <c r="I24" s="73" t="s">
        <v>30</v>
      </c>
      <c r="J24" s="97"/>
      <c r="K24" s="97"/>
      <c r="L24" s="98"/>
      <c r="M24" s="79"/>
      <c r="N24" s="90"/>
    </row>
    <row r="25" spans="1:19" ht="23.25" customHeight="1" x14ac:dyDescent="0.2">
      <c r="A25" s="81"/>
      <c r="B25" s="81"/>
      <c r="C25" s="81"/>
      <c r="D25" s="81"/>
      <c r="E25" s="35" t="s">
        <v>4</v>
      </c>
      <c r="F25" s="35" t="s">
        <v>9</v>
      </c>
      <c r="G25" s="81" t="s">
        <v>10</v>
      </c>
      <c r="H25" s="79"/>
      <c r="I25" s="81" t="s">
        <v>4</v>
      </c>
      <c r="J25" s="81" t="s">
        <v>11</v>
      </c>
      <c r="K25" s="35" t="s">
        <v>12</v>
      </c>
      <c r="L25" s="81" t="s">
        <v>10</v>
      </c>
      <c r="M25" s="91"/>
      <c r="N25" s="92"/>
    </row>
    <row r="26" spans="1:19" ht="18" customHeight="1" x14ac:dyDescent="0.2">
      <c r="A26" s="81"/>
      <c r="B26" s="81"/>
      <c r="C26" s="81"/>
      <c r="D26" s="82"/>
      <c r="E26" s="87" t="s">
        <v>11</v>
      </c>
      <c r="F26" s="87" t="s">
        <v>13</v>
      </c>
      <c r="G26" s="82"/>
      <c r="H26" s="79"/>
      <c r="I26" s="81"/>
      <c r="J26" s="81"/>
      <c r="K26" s="87" t="s">
        <v>14</v>
      </c>
      <c r="L26" s="82"/>
      <c r="M26" s="76" t="s">
        <v>15</v>
      </c>
      <c r="N26" s="77"/>
    </row>
    <row r="27" spans="1:19" ht="20.25" customHeight="1" x14ac:dyDescent="0.2">
      <c r="A27" s="88"/>
      <c r="B27" s="88"/>
      <c r="C27" s="88"/>
      <c r="D27" s="83"/>
      <c r="E27" s="88"/>
      <c r="F27" s="88"/>
      <c r="G27" s="83"/>
      <c r="H27" s="80"/>
      <c r="I27" s="88"/>
      <c r="J27" s="88"/>
      <c r="K27" s="88"/>
      <c r="L27" s="83"/>
      <c r="M27" s="36" t="s">
        <v>16</v>
      </c>
      <c r="N27" s="36" t="s">
        <v>17</v>
      </c>
    </row>
    <row r="28" spans="1:19" x14ac:dyDescent="0.2">
      <c r="A28" s="101">
        <v>1</v>
      </c>
      <c r="B28" s="101">
        <v>2</v>
      </c>
      <c r="C28" s="101">
        <v>3</v>
      </c>
      <c r="D28" s="101">
        <v>4</v>
      </c>
      <c r="E28" s="101">
        <v>5</v>
      </c>
      <c r="F28" s="101">
        <v>6</v>
      </c>
      <c r="G28" s="101">
        <v>7</v>
      </c>
      <c r="H28" s="101">
        <v>8</v>
      </c>
      <c r="I28" s="101">
        <v>9</v>
      </c>
      <c r="J28" s="101">
        <v>10</v>
      </c>
      <c r="K28" s="101">
        <v>11</v>
      </c>
      <c r="L28" s="101">
        <v>12</v>
      </c>
      <c r="M28" s="101">
        <v>13</v>
      </c>
      <c r="N28" s="101">
        <v>14</v>
      </c>
      <c r="O28" s="37"/>
      <c r="P28" s="37"/>
      <c r="Q28" s="37"/>
    </row>
    <row r="29" spans="1:19" s="43" customFormat="1" ht="17.850000000000001" customHeight="1" x14ac:dyDescent="0.2">
      <c r="A29" s="102" t="s">
        <v>41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</row>
    <row r="30" spans="1:19" ht="72" x14ac:dyDescent="0.2">
      <c r="A30" s="38">
        <v>1</v>
      </c>
      <c r="B30" s="39" t="s">
        <v>42</v>
      </c>
      <c r="C30" s="39" t="s">
        <v>43</v>
      </c>
      <c r="D30" s="40">
        <v>0.217</v>
      </c>
      <c r="E30" s="41" t="s">
        <v>44</v>
      </c>
      <c r="F30" s="41" t="s">
        <v>45</v>
      </c>
      <c r="G30" s="41">
        <v>4.8</v>
      </c>
      <c r="H30" s="41" t="s">
        <v>46</v>
      </c>
      <c r="I30" s="42">
        <v>7141.32</v>
      </c>
      <c r="J30" s="42">
        <v>318.87</v>
      </c>
      <c r="K30" s="42" t="s">
        <v>47</v>
      </c>
      <c r="L30" s="42">
        <v>7.69</v>
      </c>
      <c r="M30" s="41" t="s">
        <v>48</v>
      </c>
      <c r="N30" s="41" t="s">
        <v>49</v>
      </c>
      <c r="O30" s="43"/>
      <c r="P30" s="43"/>
      <c r="Q30" s="43"/>
      <c r="R30" s="43"/>
      <c r="S30" s="43"/>
    </row>
    <row r="31" spans="1:19" ht="72" x14ac:dyDescent="0.2">
      <c r="A31" s="38">
        <v>2</v>
      </c>
      <c r="B31" s="39" t="s">
        <v>50</v>
      </c>
      <c r="C31" s="39" t="s">
        <v>51</v>
      </c>
      <c r="D31" s="40">
        <v>325.5</v>
      </c>
      <c r="E31" s="41">
        <v>12.77</v>
      </c>
      <c r="F31" s="41">
        <v>12.77</v>
      </c>
      <c r="G31" s="41"/>
      <c r="H31" s="41" t="s">
        <v>52</v>
      </c>
      <c r="I31" s="42">
        <v>15653.3</v>
      </c>
      <c r="J31" s="42"/>
      <c r="K31" s="42">
        <v>15653.3</v>
      </c>
      <c r="L31" s="42"/>
      <c r="M31" s="41"/>
      <c r="N31" s="41"/>
      <c r="O31" s="43"/>
      <c r="P31" s="43"/>
      <c r="Q31" s="43"/>
      <c r="R31" s="43"/>
      <c r="S31" s="43"/>
    </row>
    <row r="32" spans="1:19" ht="72" x14ac:dyDescent="0.2">
      <c r="A32" s="38">
        <v>3</v>
      </c>
      <c r="B32" s="39" t="s">
        <v>53</v>
      </c>
      <c r="C32" s="39" t="s">
        <v>54</v>
      </c>
      <c r="D32" s="40">
        <v>1.5009999999999999</v>
      </c>
      <c r="E32" s="41">
        <v>2078.34</v>
      </c>
      <c r="F32" s="41" t="s">
        <v>55</v>
      </c>
      <c r="G32" s="41"/>
      <c r="H32" s="41" t="s">
        <v>56</v>
      </c>
      <c r="I32" s="42">
        <v>15894.3</v>
      </c>
      <c r="J32" s="42"/>
      <c r="K32" s="42" t="s">
        <v>57</v>
      </c>
      <c r="L32" s="42"/>
      <c r="M32" s="41" t="s">
        <v>58</v>
      </c>
      <c r="N32" s="41" t="s">
        <v>59</v>
      </c>
      <c r="O32" s="43"/>
      <c r="P32" s="43"/>
      <c r="Q32" s="43"/>
      <c r="R32" s="43"/>
      <c r="S32" s="43"/>
    </row>
    <row r="33" spans="1:19" ht="60" x14ac:dyDescent="0.2">
      <c r="A33" s="104">
        <v>4</v>
      </c>
      <c r="B33" s="105" t="s">
        <v>60</v>
      </c>
      <c r="C33" s="105" t="s">
        <v>61</v>
      </c>
      <c r="D33" s="106">
        <v>1.5009999999999999</v>
      </c>
      <c r="E33" s="107">
        <v>1745.81</v>
      </c>
      <c r="F33" s="107" t="s">
        <v>62</v>
      </c>
      <c r="G33" s="107"/>
      <c r="H33" s="107" t="s">
        <v>56</v>
      </c>
      <c r="I33" s="108">
        <v>13351.24</v>
      </c>
      <c r="J33" s="108"/>
      <c r="K33" s="108" t="s">
        <v>63</v>
      </c>
      <c r="L33" s="108"/>
      <c r="M33" s="107" t="s">
        <v>64</v>
      </c>
      <c r="N33" s="107" t="s">
        <v>65</v>
      </c>
      <c r="O33" s="43"/>
      <c r="P33" s="43"/>
      <c r="Q33" s="43"/>
      <c r="R33" s="43"/>
      <c r="S33" s="43"/>
    </row>
    <row r="34" spans="1:19" s="58" customFormat="1" ht="36" x14ac:dyDescent="0.2">
      <c r="A34" s="109" t="s">
        <v>66</v>
      </c>
      <c r="B34" s="110"/>
      <c r="C34" s="110"/>
      <c r="D34" s="110"/>
      <c r="E34" s="110"/>
      <c r="F34" s="110"/>
      <c r="G34" s="110"/>
      <c r="H34" s="110"/>
      <c r="I34" s="108">
        <v>61504.75</v>
      </c>
      <c r="J34" s="108"/>
      <c r="K34" s="108"/>
      <c r="L34" s="108"/>
      <c r="M34" s="107"/>
      <c r="N34" s="107" t="s">
        <v>67</v>
      </c>
      <c r="O34" s="43"/>
      <c r="P34" s="43"/>
      <c r="Q34" s="43"/>
      <c r="R34" s="43"/>
      <c r="S34" s="43"/>
    </row>
    <row r="35" spans="1:19" ht="17.850000000000001" customHeight="1" x14ac:dyDescent="0.2">
      <c r="A35" s="102" t="s">
        <v>68</v>
      </c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43"/>
      <c r="P35" s="43"/>
      <c r="Q35" s="43"/>
      <c r="R35" s="43"/>
      <c r="S35" s="43"/>
    </row>
    <row r="36" spans="1:19" ht="17.850000000000001" customHeight="1" x14ac:dyDescent="0.2">
      <c r="A36" s="111" t="s">
        <v>69</v>
      </c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43"/>
      <c r="P36" s="43"/>
      <c r="Q36" s="43"/>
      <c r="R36" s="43"/>
      <c r="S36" s="43"/>
    </row>
    <row r="37" spans="1:19" ht="72" x14ac:dyDescent="0.2">
      <c r="A37" s="38">
        <v>5</v>
      </c>
      <c r="B37" s="39" t="s">
        <v>70</v>
      </c>
      <c r="C37" s="39" t="s">
        <v>71</v>
      </c>
      <c r="D37" s="40">
        <v>31.74</v>
      </c>
      <c r="E37" s="41">
        <v>125.13</v>
      </c>
      <c r="F37" s="41" t="s">
        <v>72</v>
      </c>
      <c r="G37" s="41"/>
      <c r="H37" s="41" t="s">
        <v>73</v>
      </c>
      <c r="I37" s="42">
        <v>20072.689999999999</v>
      </c>
      <c r="J37" s="42"/>
      <c r="K37" s="42" t="s">
        <v>74</v>
      </c>
      <c r="L37" s="42"/>
      <c r="M37" s="41" t="s">
        <v>75</v>
      </c>
      <c r="N37" s="41" t="s">
        <v>76</v>
      </c>
      <c r="O37" s="43"/>
      <c r="P37" s="43"/>
      <c r="Q37" s="43"/>
      <c r="R37" s="43"/>
      <c r="S37" s="43"/>
    </row>
    <row r="38" spans="1:19" ht="60" x14ac:dyDescent="0.2">
      <c r="A38" s="38">
        <v>6</v>
      </c>
      <c r="B38" s="39" t="s">
        <v>77</v>
      </c>
      <c r="C38" s="39" t="s">
        <v>78</v>
      </c>
      <c r="D38" s="40">
        <v>3.1739999999999999</v>
      </c>
      <c r="E38" s="41" t="s">
        <v>79</v>
      </c>
      <c r="F38" s="41" t="s">
        <v>80</v>
      </c>
      <c r="G38" s="41">
        <v>7.7</v>
      </c>
      <c r="H38" s="41" t="s">
        <v>81</v>
      </c>
      <c r="I38" s="42">
        <v>45292.19</v>
      </c>
      <c r="J38" s="42">
        <v>4999.18</v>
      </c>
      <c r="K38" s="42" t="s">
        <v>82</v>
      </c>
      <c r="L38" s="42">
        <v>167.46</v>
      </c>
      <c r="M38" s="41" t="s">
        <v>83</v>
      </c>
      <c r="N38" s="41" t="s">
        <v>84</v>
      </c>
      <c r="O38" s="43"/>
      <c r="P38" s="43"/>
      <c r="Q38" s="43"/>
      <c r="R38" s="43"/>
      <c r="S38" s="43"/>
    </row>
    <row r="39" spans="1:19" s="58" customFormat="1" ht="48" x14ac:dyDescent="0.2">
      <c r="A39" s="38">
        <v>7</v>
      </c>
      <c r="B39" s="39" t="s">
        <v>85</v>
      </c>
      <c r="C39" s="39" t="s">
        <v>86</v>
      </c>
      <c r="D39" s="40">
        <v>317.39999999999998</v>
      </c>
      <c r="E39" s="41">
        <v>101.59</v>
      </c>
      <c r="F39" s="41"/>
      <c r="G39" s="41">
        <v>101.59</v>
      </c>
      <c r="H39" s="41" t="s">
        <v>87</v>
      </c>
      <c r="I39" s="42">
        <v>181860.68</v>
      </c>
      <c r="J39" s="42"/>
      <c r="K39" s="42"/>
      <c r="L39" s="42">
        <v>181860.68</v>
      </c>
      <c r="M39" s="41"/>
      <c r="N39" s="41"/>
      <c r="O39" s="43"/>
      <c r="P39" s="43"/>
      <c r="Q39" s="43"/>
      <c r="R39" s="43"/>
      <c r="S39" s="43"/>
    </row>
    <row r="40" spans="1:19" ht="84" x14ac:dyDescent="0.2">
      <c r="A40" s="38">
        <v>8</v>
      </c>
      <c r="B40" s="39" t="s">
        <v>88</v>
      </c>
      <c r="C40" s="39" t="s">
        <v>89</v>
      </c>
      <c r="D40" s="40">
        <v>3.1739999999999999</v>
      </c>
      <c r="E40" s="41" t="s">
        <v>90</v>
      </c>
      <c r="F40" s="41" t="s">
        <v>91</v>
      </c>
      <c r="G40" s="41">
        <v>23720.67</v>
      </c>
      <c r="H40" s="41" t="s">
        <v>92</v>
      </c>
      <c r="I40" s="42">
        <v>643432.68000000005</v>
      </c>
      <c r="J40" s="42">
        <v>11964.55</v>
      </c>
      <c r="K40" s="42" t="s">
        <v>93</v>
      </c>
      <c r="L40" s="42">
        <v>544191.82999999996</v>
      </c>
      <c r="M40" s="41" t="s">
        <v>94</v>
      </c>
      <c r="N40" s="41" t="s">
        <v>95</v>
      </c>
      <c r="O40" s="43"/>
      <c r="P40" s="43"/>
      <c r="Q40" s="43"/>
      <c r="R40" s="43"/>
      <c r="S40" s="43"/>
    </row>
    <row r="41" spans="1:19" ht="96" x14ac:dyDescent="0.2">
      <c r="A41" s="38">
        <v>9</v>
      </c>
      <c r="B41" s="39" t="s">
        <v>96</v>
      </c>
      <c r="C41" s="39" t="s">
        <v>97</v>
      </c>
      <c r="D41" s="40">
        <v>3.1739999999999999</v>
      </c>
      <c r="E41" s="41">
        <v>8552.7999999999993</v>
      </c>
      <c r="F41" s="41" t="s">
        <v>98</v>
      </c>
      <c r="G41" s="41">
        <v>7161.85</v>
      </c>
      <c r="H41" s="41" t="s">
        <v>99</v>
      </c>
      <c r="I41" s="42">
        <v>189647.58</v>
      </c>
      <c r="J41" s="42"/>
      <c r="K41" s="42" t="s">
        <v>100</v>
      </c>
      <c r="L41" s="42">
        <v>166032.42000000001</v>
      </c>
      <c r="M41" s="41" t="s">
        <v>101</v>
      </c>
      <c r="N41" s="41" t="s">
        <v>102</v>
      </c>
      <c r="O41" s="43"/>
      <c r="P41" s="43"/>
      <c r="Q41" s="43"/>
      <c r="R41" s="43"/>
      <c r="S41" s="43"/>
    </row>
    <row r="42" spans="1:19" ht="48" x14ac:dyDescent="0.2">
      <c r="A42" s="38">
        <v>10</v>
      </c>
      <c r="B42" s="39" t="s">
        <v>103</v>
      </c>
      <c r="C42" s="39" t="s">
        <v>104</v>
      </c>
      <c r="D42" s="40">
        <v>9.5220000000000002</v>
      </c>
      <c r="E42" s="41">
        <v>2137.1799999999998</v>
      </c>
      <c r="F42" s="41" t="s">
        <v>105</v>
      </c>
      <c r="G42" s="41">
        <v>2089.31</v>
      </c>
      <c r="H42" s="41" t="s">
        <v>106</v>
      </c>
      <c r="I42" s="42">
        <v>127244.2</v>
      </c>
      <c r="J42" s="42"/>
      <c r="K42" s="42" t="s">
        <v>107</v>
      </c>
      <c r="L42" s="42">
        <v>124718.01</v>
      </c>
      <c r="M42" s="41" t="s">
        <v>108</v>
      </c>
      <c r="N42" s="41" t="s">
        <v>109</v>
      </c>
      <c r="O42" s="43"/>
      <c r="P42" s="43"/>
      <c r="Q42" s="43"/>
      <c r="R42" s="43"/>
      <c r="S42" s="43"/>
    </row>
    <row r="43" spans="1:19" ht="72" x14ac:dyDescent="0.2">
      <c r="A43" s="38">
        <v>11</v>
      </c>
      <c r="B43" s="39" t="s">
        <v>110</v>
      </c>
      <c r="C43" s="39" t="s">
        <v>111</v>
      </c>
      <c r="D43" s="40">
        <v>3.1739999999999999</v>
      </c>
      <c r="E43" s="41" t="s">
        <v>112</v>
      </c>
      <c r="F43" s="41" t="s">
        <v>113</v>
      </c>
      <c r="G43" s="41">
        <v>62984.4</v>
      </c>
      <c r="H43" s="41" t="s">
        <v>114</v>
      </c>
      <c r="I43" s="42">
        <v>873058.53</v>
      </c>
      <c r="J43" s="42">
        <v>14610.72</v>
      </c>
      <c r="K43" s="42" t="s">
        <v>115</v>
      </c>
      <c r="L43" s="42">
        <v>813243.99</v>
      </c>
      <c r="M43" s="41" t="s">
        <v>116</v>
      </c>
      <c r="N43" s="41" t="s">
        <v>117</v>
      </c>
      <c r="O43" s="43"/>
      <c r="P43" s="43"/>
      <c r="Q43" s="43"/>
      <c r="R43" s="43"/>
      <c r="S43" s="43"/>
    </row>
    <row r="44" spans="1:19" ht="96" x14ac:dyDescent="0.2">
      <c r="A44" s="38">
        <v>12</v>
      </c>
      <c r="B44" s="39" t="s">
        <v>118</v>
      </c>
      <c r="C44" s="39" t="s">
        <v>119</v>
      </c>
      <c r="D44" s="40">
        <v>3.1739999999999999</v>
      </c>
      <c r="E44" s="41" t="s">
        <v>120</v>
      </c>
      <c r="F44" s="41">
        <v>13.2</v>
      </c>
      <c r="G44" s="41">
        <v>31269.96</v>
      </c>
      <c r="H44" s="41" t="s">
        <v>121</v>
      </c>
      <c r="I44" s="42">
        <v>403968.09</v>
      </c>
      <c r="J44" s="42">
        <v>137.02000000000001</v>
      </c>
      <c r="K44" s="42">
        <v>177.84</v>
      </c>
      <c r="L44" s="42">
        <v>403653.23</v>
      </c>
      <c r="M44" s="41">
        <v>0.36</v>
      </c>
      <c r="N44" s="41">
        <v>1.1399999999999999</v>
      </c>
      <c r="O44" s="43"/>
      <c r="P44" s="43"/>
      <c r="Q44" s="43"/>
      <c r="R44" s="43"/>
      <c r="S44" s="43"/>
    </row>
    <row r="45" spans="1:19" ht="72" x14ac:dyDescent="0.2">
      <c r="A45" s="38">
        <v>13</v>
      </c>
      <c r="B45" s="39" t="s">
        <v>122</v>
      </c>
      <c r="C45" s="39" t="s">
        <v>123</v>
      </c>
      <c r="D45" s="40">
        <v>3.1739999999999999</v>
      </c>
      <c r="E45" s="41" t="s">
        <v>124</v>
      </c>
      <c r="F45" s="41" t="s">
        <v>113</v>
      </c>
      <c r="G45" s="41">
        <v>65384.46</v>
      </c>
      <c r="H45" s="41" t="s">
        <v>125</v>
      </c>
      <c r="I45" s="42">
        <v>876446.17</v>
      </c>
      <c r="J45" s="42">
        <v>14610.72</v>
      </c>
      <c r="K45" s="42" t="s">
        <v>115</v>
      </c>
      <c r="L45" s="42">
        <v>816631.63</v>
      </c>
      <c r="M45" s="41" t="s">
        <v>116</v>
      </c>
      <c r="N45" s="41" t="s">
        <v>117</v>
      </c>
      <c r="O45" s="43"/>
      <c r="P45" s="43"/>
      <c r="Q45" s="43"/>
      <c r="R45" s="43"/>
      <c r="S45" s="43"/>
    </row>
    <row r="46" spans="1:19" ht="60" x14ac:dyDescent="0.2">
      <c r="A46" s="38">
        <v>14</v>
      </c>
      <c r="B46" s="39" t="s">
        <v>126</v>
      </c>
      <c r="C46" s="39" t="s">
        <v>127</v>
      </c>
      <c r="D46" s="40">
        <v>7.62</v>
      </c>
      <c r="E46" s="41" t="s">
        <v>128</v>
      </c>
      <c r="F46" s="41" t="s">
        <v>129</v>
      </c>
      <c r="G46" s="41">
        <v>4455.3999999999996</v>
      </c>
      <c r="H46" s="41" t="s">
        <v>130</v>
      </c>
      <c r="I46" s="42">
        <v>219717.52</v>
      </c>
      <c r="J46" s="42">
        <v>61212.83</v>
      </c>
      <c r="K46" s="42" t="s">
        <v>131</v>
      </c>
      <c r="L46" s="42">
        <v>154608.95999999999</v>
      </c>
      <c r="M46" s="41" t="s">
        <v>132</v>
      </c>
      <c r="N46" s="41" t="s">
        <v>133</v>
      </c>
      <c r="O46" s="43"/>
      <c r="P46" s="43"/>
      <c r="Q46" s="43"/>
      <c r="R46" s="43"/>
      <c r="S46" s="43"/>
    </row>
    <row r="47" spans="1:19" ht="48" x14ac:dyDescent="0.2">
      <c r="A47" s="38">
        <v>15</v>
      </c>
      <c r="B47" s="39" t="s">
        <v>134</v>
      </c>
      <c r="C47" s="39" t="s">
        <v>135</v>
      </c>
      <c r="D47" s="40">
        <v>765</v>
      </c>
      <c r="E47" s="41">
        <v>85.62</v>
      </c>
      <c r="F47" s="41"/>
      <c r="G47" s="41">
        <v>85.62</v>
      </c>
      <c r="H47" s="41" t="s">
        <v>136</v>
      </c>
      <c r="I47" s="42">
        <v>338313.6</v>
      </c>
      <c r="J47" s="42"/>
      <c r="K47" s="42"/>
      <c r="L47" s="42">
        <v>338313.6</v>
      </c>
      <c r="M47" s="41"/>
      <c r="N47" s="41"/>
      <c r="O47" s="43"/>
      <c r="P47" s="43"/>
      <c r="Q47" s="43"/>
      <c r="R47" s="43"/>
      <c r="S47" s="43"/>
    </row>
    <row r="48" spans="1:19" ht="17.850000000000001" customHeight="1" x14ac:dyDescent="0.2">
      <c r="A48" s="111" t="s">
        <v>137</v>
      </c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43"/>
      <c r="P48" s="43"/>
      <c r="Q48" s="43"/>
      <c r="R48" s="43"/>
      <c r="S48" s="43"/>
    </row>
    <row r="49" spans="1:19" ht="72" x14ac:dyDescent="0.2">
      <c r="A49" s="38">
        <v>16</v>
      </c>
      <c r="B49" s="39" t="s">
        <v>70</v>
      </c>
      <c r="C49" s="39" t="s">
        <v>138</v>
      </c>
      <c r="D49" s="40">
        <v>1.42</v>
      </c>
      <c r="E49" s="41">
        <v>125.13</v>
      </c>
      <c r="F49" s="41" t="s">
        <v>72</v>
      </c>
      <c r="G49" s="41"/>
      <c r="H49" s="41" t="s">
        <v>73</v>
      </c>
      <c r="I49" s="42">
        <v>898.02</v>
      </c>
      <c r="J49" s="42"/>
      <c r="K49" s="42" t="s">
        <v>139</v>
      </c>
      <c r="L49" s="42"/>
      <c r="M49" s="41" t="s">
        <v>75</v>
      </c>
      <c r="N49" s="41" t="s">
        <v>140</v>
      </c>
      <c r="O49" s="43"/>
      <c r="P49" s="43"/>
      <c r="Q49" s="43"/>
      <c r="R49" s="43"/>
      <c r="S49" s="43"/>
    </row>
    <row r="50" spans="1:19" ht="84" x14ac:dyDescent="0.2">
      <c r="A50" s="38">
        <v>17</v>
      </c>
      <c r="B50" s="39" t="s">
        <v>88</v>
      </c>
      <c r="C50" s="39" t="s">
        <v>141</v>
      </c>
      <c r="D50" s="40">
        <v>0.14199999999999999</v>
      </c>
      <c r="E50" s="41" t="s">
        <v>90</v>
      </c>
      <c r="F50" s="41" t="s">
        <v>91</v>
      </c>
      <c r="G50" s="41">
        <v>23720.67</v>
      </c>
      <c r="H50" s="41" t="s">
        <v>92</v>
      </c>
      <c r="I50" s="42">
        <v>28786.21</v>
      </c>
      <c r="J50" s="42">
        <v>535.28</v>
      </c>
      <c r="K50" s="42" t="s">
        <v>142</v>
      </c>
      <c r="L50" s="42">
        <v>24346.32</v>
      </c>
      <c r="M50" s="41" t="s">
        <v>94</v>
      </c>
      <c r="N50" s="41" t="s">
        <v>143</v>
      </c>
      <c r="O50" s="43"/>
      <c r="P50" s="43"/>
      <c r="Q50" s="43"/>
      <c r="R50" s="43"/>
      <c r="S50" s="43"/>
    </row>
    <row r="51" spans="1:19" ht="48" x14ac:dyDescent="0.2">
      <c r="A51" s="38">
        <v>18</v>
      </c>
      <c r="B51" s="39" t="s">
        <v>103</v>
      </c>
      <c r="C51" s="39" t="s">
        <v>144</v>
      </c>
      <c r="D51" s="40">
        <v>0.42599999999999999</v>
      </c>
      <c r="E51" s="41">
        <v>2137.1799999999998</v>
      </c>
      <c r="F51" s="41" t="s">
        <v>105</v>
      </c>
      <c r="G51" s="41">
        <v>2089.31</v>
      </c>
      <c r="H51" s="41" t="s">
        <v>106</v>
      </c>
      <c r="I51" s="42">
        <v>5692.71</v>
      </c>
      <c r="J51" s="42"/>
      <c r="K51" s="42" t="s">
        <v>145</v>
      </c>
      <c r="L51" s="42">
        <v>5579.69</v>
      </c>
      <c r="M51" s="41" t="s">
        <v>108</v>
      </c>
      <c r="N51" s="41" t="s">
        <v>146</v>
      </c>
      <c r="O51" s="43"/>
      <c r="P51" s="43"/>
      <c r="Q51" s="43"/>
      <c r="R51" s="43"/>
      <c r="S51" s="43"/>
    </row>
    <row r="52" spans="1:19" ht="72" x14ac:dyDescent="0.2">
      <c r="A52" s="38">
        <v>19</v>
      </c>
      <c r="B52" s="39" t="s">
        <v>122</v>
      </c>
      <c r="C52" s="39" t="s">
        <v>147</v>
      </c>
      <c r="D52" s="40">
        <v>0.14199999999999999</v>
      </c>
      <c r="E52" s="41" t="s">
        <v>124</v>
      </c>
      <c r="F52" s="41" t="s">
        <v>113</v>
      </c>
      <c r="G52" s="41">
        <v>65384.46</v>
      </c>
      <c r="H52" s="41" t="s">
        <v>125</v>
      </c>
      <c r="I52" s="42">
        <v>39210.89</v>
      </c>
      <c r="J52" s="42">
        <v>653.66</v>
      </c>
      <c r="K52" s="42" t="s">
        <v>148</v>
      </c>
      <c r="L52" s="42">
        <v>36534.879999999997</v>
      </c>
      <c r="M52" s="41" t="s">
        <v>116</v>
      </c>
      <c r="N52" s="41" t="s">
        <v>149</v>
      </c>
      <c r="O52" s="43"/>
      <c r="P52" s="43"/>
      <c r="Q52" s="43"/>
      <c r="R52" s="43"/>
      <c r="S52" s="43"/>
    </row>
    <row r="53" spans="1:19" ht="96" x14ac:dyDescent="0.2">
      <c r="A53" s="38">
        <v>20</v>
      </c>
      <c r="B53" s="39" t="s">
        <v>150</v>
      </c>
      <c r="C53" s="39" t="s">
        <v>151</v>
      </c>
      <c r="D53" s="40">
        <v>0.14199999999999999</v>
      </c>
      <c r="E53" s="41" t="s">
        <v>152</v>
      </c>
      <c r="F53" s="41">
        <v>6.6</v>
      </c>
      <c r="G53" s="41">
        <v>16360.42</v>
      </c>
      <c r="H53" s="41" t="s">
        <v>153</v>
      </c>
      <c r="I53" s="42">
        <v>9146.43</v>
      </c>
      <c r="J53" s="42">
        <v>3.06</v>
      </c>
      <c r="K53" s="42">
        <v>3.98</v>
      </c>
      <c r="L53" s="42">
        <v>9139.39</v>
      </c>
      <c r="M53" s="41">
        <v>0.18</v>
      </c>
      <c r="N53" s="41">
        <v>0.03</v>
      </c>
      <c r="O53" s="43"/>
      <c r="P53" s="43"/>
      <c r="Q53" s="43"/>
      <c r="R53" s="43"/>
      <c r="S53" s="43"/>
    </row>
    <row r="54" spans="1:19" ht="60" x14ac:dyDescent="0.2">
      <c r="A54" s="38">
        <v>21</v>
      </c>
      <c r="B54" s="39" t="s">
        <v>126</v>
      </c>
      <c r="C54" s="39" t="s">
        <v>154</v>
      </c>
      <c r="D54" s="40">
        <v>1.46</v>
      </c>
      <c r="E54" s="41" t="s">
        <v>128</v>
      </c>
      <c r="F54" s="41" t="s">
        <v>129</v>
      </c>
      <c r="G54" s="41">
        <v>4455.3999999999996</v>
      </c>
      <c r="H54" s="41" t="s">
        <v>130</v>
      </c>
      <c r="I54" s="42">
        <v>42098.11</v>
      </c>
      <c r="J54" s="42">
        <v>11728.44</v>
      </c>
      <c r="K54" s="42" t="s">
        <v>155</v>
      </c>
      <c r="L54" s="42">
        <v>29623.24</v>
      </c>
      <c r="M54" s="41" t="s">
        <v>132</v>
      </c>
      <c r="N54" s="41" t="s">
        <v>156</v>
      </c>
      <c r="O54" s="43"/>
      <c r="P54" s="43"/>
      <c r="Q54" s="43"/>
      <c r="R54" s="43"/>
      <c r="S54" s="43"/>
    </row>
    <row r="55" spans="1:19" ht="48" x14ac:dyDescent="0.2">
      <c r="A55" s="38">
        <v>22</v>
      </c>
      <c r="B55" s="39" t="s">
        <v>157</v>
      </c>
      <c r="C55" s="39" t="s">
        <v>158</v>
      </c>
      <c r="D55" s="40">
        <v>147</v>
      </c>
      <c r="E55" s="41">
        <v>29.22</v>
      </c>
      <c r="F55" s="41"/>
      <c r="G55" s="41">
        <v>29.22</v>
      </c>
      <c r="H55" s="41" t="s">
        <v>159</v>
      </c>
      <c r="I55" s="42">
        <v>23267.16</v>
      </c>
      <c r="J55" s="42"/>
      <c r="K55" s="42"/>
      <c r="L55" s="42">
        <v>23267.16</v>
      </c>
      <c r="M55" s="41"/>
      <c r="N55" s="41"/>
      <c r="O55" s="43"/>
      <c r="P55" s="43"/>
      <c r="Q55" s="43"/>
      <c r="R55" s="43"/>
      <c r="S55" s="43"/>
    </row>
    <row r="56" spans="1:19" ht="17.850000000000001" customHeight="1" x14ac:dyDescent="0.2">
      <c r="A56" s="111" t="s">
        <v>160</v>
      </c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43"/>
      <c r="P56" s="43"/>
      <c r="Q56" s="43"/>
      <c r="R56" s="43"/>
      <c r="S56" s="43"/>
    </row>
    <row r="57" spans="1:19" ht="72" x14ac:dyDescent="0.2">
      <c r="A57" s="38">
        <v>23</v>
      </c>
      <c r="B57" s="39" t="s">
        <v>70</v>
      </c>
      <c r="C57" s="39" t="s">
        <v>161</v>
      </c>
      <c r="D57" s="40">
        <v>4.05</v>
      </c>
      <c r="E57" s="41">
        <v>125.13</v>
      </c>
      <c r="F57" s="41" t="s">
        <v>72</v>
      </c>
      <c r="G57" s="41"/>
      <c r="H57" s="41" t="s">
        <v>73</v>
      </c>
      <c r="I57" s="42">
        <v>2561.2600000000002</v>
      </c>
      <c r="J57" s="42"/>
      <c r="K57" s="42" t="s">
        <v>162</v>
      </c>
      <c r="L57" s="42"/>
      <c r="M57" s="41" t="s">
        <v>75</v>
      </c>
      <c r="N57" s="41" t="s">
        <v>163</v>
      </c>
      <c r="O57" s="43"/>
      <c r="P57" s="43"/>
      <c r="Q57" s="43"/>
      <c r="R57" s="43"/>
      <c r="S57" s="43"/>
    </row>
    <row r="58" spans="1:19" ht="60" x14ac:dyDescent="0.2">
      <c r="A58" s="38">
        <v>24</v>
      </c>
      <c r="B58" s="39" t="s">
        <v>77</v>
      </c>
      <c r="C58" s="39" t="s">
        <v>164</v>
      </c>
      <c r="D58" s="40">
        <v>0.40500000000000003</v>
      </c>
      <c r="E58" s="41" t="s">
        <v>79</v>
      </c>
      <c r="F58" s="41" t="s">
        <v>80</v>
      </c>
      <c r="G58" s="41">
        <v>7.7</v>
      </c>
      <c r="H58" s="41" t="s">
        <v>81</v>
      </c>
      <c r="I58" s="42">
        <v>5779.25</v>
      </c>
      <c r="J58" s="42">
        <v>637.89</v>
      </c>
      <c r="K58" s="42" t="s">
        <v>165</v>
      </c>
      <c r="L58" s="42">
        <v>21.37</v>
      </c>
      <c r="M58" s="41" t="s">
        <v>83</v>
      </c>
      <c r="N58" s="41" t="s">
        <v>166</v>
      </c>
      <c r="O58" s="43"/>
      <c r="P58" s="43"/>
      <c r="Q58" s="43"/>
      <c r="R58" s="43"/>
      <c r="S58" s="43"/>
    </row>
    <row r="59" spans="1:19" ht="48" x14ac:dyDescent="0.2">
      <c r="A59" s="38">
        <v>25</v>
      </c>
      <c r="B59" s="39" t="s">
        <v>85</v>
      </c>
      <c r="C59" s="39" t="s">
        <v>86</v>
      </c>
      <c r="D59" s="40">
        <v>40.5</v>
      </c>
      <c r="E59" s="41">
        <v>101.59</v>
      </c>
      <c r="F59" s="41"/>
      <c r="G59" s="41">
        <v>101.59</v>
      </c>
      <c r="H59" s="41" t="s">
        <v>87</v>
      </c>
      <c r="I59" s="42">
        <v>23205.29</v>
      </c>
      <c r="J59" s="42"/>
      <c r="K59" s="42"/>
      <c r="L59" s="42">
        <v>23205.29</v>
      </c>
      <c r="M59" s="41"/>
      <c r="N59" s="41"/>
      <c r="O59" s="43"/>
      <c r="P59" s="43"/>
      <c r="Q59" s="43"/>
      <c r="R59" s="43"/>
      <c r="S59" s="43"/>
    </row>
    <row r="60" spans="1:19" ht="84" x14ac:dyDescent="0.2">
      <c r="A60" s="38">
        <v>26</v>
      </c>
      <c r="B60" s="39" t="s">
        <v>88</v>
      </c>
      <c r="C60" s="39" t="s">
        <v>167</v>
      </c>
      <c r="D60" s="40">
        <v>0.40500000000000003</v>
      </c>
      <c r="E60" s="41" t="s">
        <v>90</v>
      </c>
      <c r="F60" s="41" t="s">
        <v>91</v>
      </c>
      <c r="G60" s="41">
        <v>23720.67</v>
      </c>
      <c r="H60" s="41" t="s">
        <v>92</v>
      </c>
      <c r="I60" s="42">
        <v>82101.52</v>
      </c>
      <c r="J60" s="42">
        <v>1526.67</v>
      </c>
      <c r="K60" s="42" t="s">
        <v>168</v>
      </c>
      <c r="L60" s="42">
        <v>69438.460000000006</v>
      </c>
      <c r="M60" s="41" t="s">
        <v>94</v>
      </c>
      <c r="N60" s="41" t="s">
        <v>169</v>
      </c>
      <c r="O60" s="43"/>
      <c r="P60" s="43"/>
      <c r="Q60" s="43"/>
      <c r="R60" s="43"/>
      <c r="S60" s="43"/>
    </row>
    <row r="61" spans="1:19" ht="48" x14ac:dyDescent="0.2">
      <c r="A61" s="38">
        <v>27</v>
      </c>
      <c r="B61" s="39" t="s">
        <v>170</v>
      </c>
      <c r="C61" s="39" t="s">
        <v>171</v>
      </c>
      <c r="D61" s="40">
        <v>16.2</v>
      </c>
      <c r="E61" s="41" t="s">
        <v>172</v>
      </c>
      <c r="F61" s="41" t="s">
        <v>173</v>
      </c>
      <c r="G61" s="41">
        <v>122.14</v>
      </c>
      <c r="H61" s="41" t="s">
        <v>174</v>
      </c>
      <c r="I61" s="42">
        <v>19717.02</v>
      </c>
      <c r="J61" s="42">
        <v>5961.11</v>
      </c>
      <c r="K61" s="42" t="s">
        <v>175</v>
      </c>
      <c r="L61" s="42">
        <v>11163.75</v>
      </c>
      <c r="M61" s="41" t="s">
        <v>176</v>
      </c>
      <c r="N61" s="41" t="s">
        <v>177</v>
      </c>
      <c r="O61" s="43"/>
      <c r="P61" s="43"/>
      <c r="Q61" s="43"/>
      <c r="R61" s="43"/>
      <c r="S61" s="43"/>
    </row>
    <row r="62" spans="1:19" ht="48" x14ac:dyDescent="0.2">
      <c r="A62" s="38">
        <v>28</v>
      </c>
      <c r="B62" s="39" t="s">
        <v>85</v>
      </c>
      <c r="C62" s="39" t="s">
        <v>86</v>
      </c>
      <c r="D62" s="40">
        <v>-19.440000000000001</v>
      </c>
      <c r="E62" s="41">
        <v>101.59</v>
      </c>
      <c r="F62" s="41"/>
      <c r="G62" s="41">
        <v>101.59</v>
      </c>
      <c r="H62" s="41" t="s">
        <v>87</v>
      </c>
      <c r="I62" s="42">
        <v>-11138.54</v>
      </c>
      <c r="J62" s="42"/>
      <c r="K62" s="42"/>
      <c r="L62" s="42">
        <v>-11138.54</v>
      </c>
      <c r="M62" s="41"/>
      <c r="N62" s="41"/>
      <c r="O62" s="43"/>
      <c r="P62" s="43"/>
      <c r="Q62" s="43"/>
      <c r="R62" s="43"/>
      <c r="S62" s="43"/>
    </row>
    <row r="63" spans="1:19" ht="48" x14ac:dyDescent="0.2">
      <c r="A63" s="38">
        <v>29</v>
      </c>
      <c r="B63" s="39" t="s">
        <v>178</v>
      </c>
      <c r="C63" s="39" t="s">
        <v>179</v>
      </c>
      <c r="D63" s="40">
        <v>31.103999999999999</v>
      </c>
      <c r="E63" s="41">
        <v>1253.18</v>
      </c>
      <c r="F63" s="41"/>
      <c r="G63" s="41">
        <v>1253.18</v>
      </c>
      <c r="H63" s="41" t="s">
        <v>87</v>
      </c>
      <c r="I63" s="42">
        <v>219841.21</v>
      </c>
      <c r="J63" s="42"/>
      <c r="K63" s="42"/>
      <c r="L63" s="42">
        <v>219841.21</v>
      </c>
      <c r="M63" s="41"/>
      <c r="N63" s="41"/>
      <c r="O63" s="43"/>
      <c r="P63" s="43"/>
      <c r="Q63" s="43"/>
      <c r="R63" s="43"/>
      <c r="S63" s="43"/>
    </row>
    <row r="64" spans="1:19" ht="60" x14ac:dyDescent="0.2">
      <c r="A64" s="38">
        <v>30</v>
      </c>
      <c r="B64" s="39" t="s">
        <v>180</v>
      </c>
      <c r="C64" s="39" t="s">
        <v>181</v>
      </c>
      <c r="D64" s="40">
        <v>4.05</v>
      </c>
      <c r="E64" s="41" t="s">
        <v>182</v>
      </c>
      <c r="F64" s="41" t="s">
        <v>183</v>
      </c>
      <c r="G64" s="41">
        <v>26208.53</v>
      </c>
      <c r="H64" s="41" t="s">
        <v>184</v>
      </c>
      <c r="I64" s="42">
        <v>233148.33</v>
      </c>
      <c r="J64" s="42">
        <v>43017.4</v>
      </c>
      <c r="K64" s="42" t="s">
        <v>185</v>
      </c>
      <c r="L64" s="42">
        <v>183630.07</v>
      </c>
      <c r="M64" s="41" t="s">
        <v>186</v>
      </c>
      <c r="N64" s="41" t="s">
        <v>187</v>
      </c>
      <c r="O64" s="43"/>
      <c r="P64" s="43"/>
      <c r="Q64" s="43"/>
      <c r="R64" s="43"/>
      <c r="S64" s="43"/>
    </row>
    <row r="65" spans="1:19" ht="48" x14ac:dyDescent="0.2">
      <c r="A65" s="38">
        <v>31</v>
      </c>
      <c r="B65" s="39" t="s">
        <v>188</v>
      </c>
      <c r="C65" s="39" t="s">
        <v>189</v>
      </c>
      <c r="D65" s="40">
        <v>1</v>
      </c>
      <c r="E65" s="41">
        <v>574.98</v>
      </c>
      <c r="F65" s="41"/>
      <c r="G65" s="41">
        <v>574.98</v>
      </c>
      <c r="H65" s="41" t="s">
        <v>190</v>
      </c>
      <c r="I65" s="42">
        <v>2817.06</v>
      </c>
      <c r="J65" s="42"/>
      <c r="K65" s="42"/>
      <c r="L65" s="42">
        <v>2817.06</v>
      </c>
      <c r="M65" s="41"/>
      <c r="N65" s="41"/>
      <c r="O65" s="43"/>
      <c r="P65" s="43"/>
      <c r="Q65" s="43"/>
      <c r="R65" s="43"/>
      <c r="S65" s="43"/>
    </row>
    <row r="66" spans="1:19" ht="60" x14ac:dyDescent="0.2">
      <c r="A66" s="38">
        <v>32</v>
      </c>
      <c r="B66" s="39" t="s">
        <v>126</v>
      </c>
      <c r="C66" s="39" t="s">
        <v>191</v>
      </c>
      <c r="D66" s="40">
        <v>2.31</v>
      </c>
      <c r="E66" s="41" t="s">
        <v>128</v>
      </c>
      <c r="F66" s="41" t="s">
        <v>129</v>
      </c>
      <c r="G66" s="41">
        <v>4455.3999999999996</v>
      </c>
      <c r="H66" s="41" t="s">
        <v>130</v>
      </c>
      <c r="I66" s="42">
        <v>66607.28</v>
      </c>
      <c r="J66" s="42">
        <v>18556.650000000001</v>
      </c>
      <c r="K66" s="42" t="s">
        <v>192</v>
      </c>
      <c r="L66" s="42">
        <v>46869.64</v>
      </c>
      <c r="M66" s="41" t="s">
        <v>132</v>
      </c>
      <c r="N66" s="41" t="s">
        <v>193</v>
      </c>
      <c r="O66" s="43"/>
      <c r="P66" s="43"/>
      <c r="Q66" s="43"/>
      <c r="R66" s="43"/>
      <c r="S66" s="43"/>
    </row>
    <row r="67" spans="1:19" ht="48" x14ac:dyDescent="0.2">
      <c r="A67" s="38">
        <v>33</v>
      </c>
      <c r="B67" s="39" t="s">
        <v>157</v>
      </c>
      <c r="C67" s="39" t="s">
        <v>158</v>
      </c>
      <c r="D67" s="40">
        <v>233</v>
      </c>
      <c r="E67" s="41">
        <v>29.22</v>
      </c>
      <c r="F67" s="41"/>
      <c r="G67" s="41">
        <v>29.22</v>
      </c>
      <c r="H67" s="41" t="s">
        <v>159</v>
      </c>
      <c r="I67" s="42">
        <v>36879.24</v>
      </c>
      <c r="J67" s="42"/>
      <c r="K67" s="42"/>
      <c r="L67" s="42">
        <v>36879.24</v>
      </c>
      <c r="M67" s="41"/>
      <c r="N67" s="41"/>
      <c r="O67" s="43"/>
      <c r="P67" s="43"/>
      <c r="Q67" s="43"/>
      <c r="R67" s="43"/>
      <c r="S67" s="43"/>
    </row>
    <row r="68" spans="1:19" ht="17.850000000000001" customHeight="1" x14ac:dyDescent="0.2">
      <c r="A68" s="111" t="s">
        <v>194</v>
      </c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43"/>
      <c r="P68" s="43"/>
      <c r="Q68" s="43"/>
      <c r="R68" s="43"/>
      <c r="S68" s="43"/>
    </row>
    <row r="69" spans="1:19" ht="72" x14ac:dyDescent="0.2">
      <c r="A69" s="38">
        <v>34</v>
      </c>
      <c r="B69" s="39" t="s">
        <v>70</v>
      </c>
      <c r="C69" s="39" t="s">
        <v>195</v>
      </c>
      <c r="D69" s="40">
        <v>2.98</v>
      </c>
      <c r="E69" s="41">
        <v>125.13</v>
      </c>
      <c r="F69" s="41" t="s">
        <v>72</v>
      </c>
      <c r="G69" s="41"/>
      <c r="H69" s="41" t="s">
        <v>73</v>
      </c>
      <c r="I69" s="42">
        <v>1884.58</v>
      </c>
      <c r="J69" s="42"/>
      <c r="K69" s="42" t="s">
        <v>196</v>
      </c>
      <c r="L69" s="42"/>
      <c r="M69" s="41" t="s">
        <v>75</v>
      </c>
      <c r="N69" s="41" t="s">
        <v>197</v>
      </c>
      <c r="O69" s="43"/>
      <c r="P69" s="43"/>
      <c r="Q69" s="43"/>
      <c r="R69" s="43"/>
      <c r="S69" s="43"/>
    </row>
    <row r="70" spans="1:19" ht="84" x14ac:dyDescent="0.2">
      <c r="A70" s="38">
        <v>35</v>
      </c>
      <c r="B70" s="39" t="s">
        <v>88</v>
      </c>
      <c r="C70" s="39" t="s">
        <v>198</v>
      </c>
      <c r="D70" s="40">
        <v>0.29799999999999999</v>
      </c>
      <c r="E70" s="41" t="s">
        <v>90</v>
      </c>
      <c r="F70" s="41" t="s">
        <v>91</v>
      </c>
      <c r="G70" s="41">
        <v>23720.67</v>
      </c>
      <c r="H70" s="41" t="s">
        <v>92</v>
      </c>
      <c r="I70" s="42">
        <v>60410.5</v>
      </c>
      <c r="J70" s="42">
        <v>1123.33</v>
      </c>
      <c r="K70" s="42" t="s">
        <v>199</v>
      </c>
      <c r="L70" s="42">
        <v>51092.99</v>
      </c>
      <c r="M70" s="41" t="s">
        <v>94</v>
      </c>
      <c r="N70" s="41" t="s">
        <v>200</v>
      </c>
      <c r="O70" s="43"/>
      <c r="P70" s="43"/>
      <c r="Q70" s="43"/>
      <c r="R70" s="43"/>
      <c r="S70" s="43"/>
    </row>
    <row r="71" spans="1:19" ht="48" x14ac:dyDescent="0.2">
      <c r="A71" s="38">
        <v>36</v>
      </c>
      <c r="B71" s="39" t="s">
        <v>103</v>
      </c>
      <c r="C71" s="39" t="s">
        <v>201</v>
      </c>
      <c r="D71" s="40">
        <v>0.89400000000000002</v>
      </c>
      <c r="E71" s="41">
        <v>2137.1799999999998</v>
      </c>
      <c r="F71" s="41" t="s">
        <v>105</v>
      </c>
      <c r="G71" s="41">
        <v>2089.31</v>
      </c>
      <c r="H71" s="41" t="s">
        <v>106</v>
      </c>
      <c r="I71" s="42">
        <v>11946.68</v>
      </c>
      <c r="J71" s="42"/>
      <c r="K71" s="42" t="s">
        <v>202</v>
      </c>
      <c r="L71" s="42">
        <v>11709.5</v>
      </c>
      <c r="M71" s="41" t="s">
        <v>108</v>
      </c>
      <c r="N71" s="41" t="s">
        <v>203</v>
      </c>
      <c r="O71" s="43"/>
      <c r="P71" s="43"/>
      <c r="Q71" s="43"/>
      <c r="R71" s="43"/>
      <c r="S71" s="43"/>
    </row>
    <row r="72" spans="1:19" ht="72" x14ac:dyDescent="0.2">
      <c r="A72" s="38">
        <v>37</v>
      </c>
      <c r="B72" s="39" t="s">
        <v>122</v>
      </c>
      <c r="C72" s="39" t="s">
        <v>204</v>
      </c>
      <c r="D72" s="40">
        <v>0.29799999999999999</v>
      </c>
      <c r="E72" s="41" t="s">
        <v>124</v>
      </c>
      <c r="F72" s="41" t="s">
        <v>113</v>
      </c>
      <c r="G72" s="41">
        <v>65384.46</v>
      </c>
      <c r="H72" s="41" t="s">
        <v>125</v>
      </c>
      <c r="I72" s="42">
        <v>82287.64</v>
      </c>
      <c r="J72" s="42">
        <v>1371.77</v>
      </c>
      <c r="K72" s="42" t="s">
        <v>205</v>
      </c>
      <c r="L72" s="42">
        <v>76671.78</v>
      </c>
      <c r="M72" s="41" t="s">
        <v>116</v>
      </c>
      <c r="N72" s="41" t="s">
        <v>206</v>
      </c>
      <c r="O72" s="43"/>
      <c r="P72" s="43"/>
      <c r="Q72" s="43"/>
      <c r="R72" s="43"/>
      <c r="S72" s="43"/>
    </row>
    <row r="73" spans="1:19" ht="96" x14ac:dyDescent="0.2">
      <c r="A73" s="104">
        <v>38</v>
      </c>
      <c r="B73" s="105" t="s">
        <v>150</v>
      </c>
      <c r="C73" s="105" t="s">
        <v>207</v>
      </c>
      <c r="D73" s="106">
        <v>0.29799999999999999</v>
      </c>
      <c r="E73" s="107" t="s">
        <v>152</v>
      </c>
      <c r="F73" s="107">
        <v>6.6</v>
      </c>
      <c r="G73" s="107">
        <v>16360.42</v>
      </c>
      <c r="H73" s="107" t="s">
        <v>153</v>
      </c>
      <c r="I73" s="108">
        <v>19194.62</v>
      </c>
      <c r="J73" s="108">
        <v>6.43</v>
      </c>
      <c r="K73" s="108">
        <v>8.35</v>
      </c>
      <c r="L73" s="108">
        <v>19179.84</v>
      </c>
      <c r="M73" s="107">
        <v>0.18</v>
      </c>
      <c r="N73" s="107">
        <v>0.05</v>
      </c>
      <c r="O73" s="43"/>
      <c r="P73" s="43"/>
      <c r="Q73" s="43"/>
      <c r="R73" s="43"/>
      <c r="S73" s="43"/>
    </row>
    <row r="74" spans="1:19" ht="36" x14ac:dyDescent="0.2">
      <c r="A74" s="109" t="s">
        <v>208</v>
      </c>
      <c r="B74" s="110"/>
      <c r="C74" s="110"/>
      <c r="D74" s="110"/>
      <c r="E74" s="110"/>
      <c r="F74" s="110"/>
      <c r="G74" s="110"/>
      <c r="H74" s="110"/>
      <c r="I74" s="108">
        <v>5436982.04</v>
      </c>
      <c r="J74" s="108"/>
      <c r="K74" s="108"/>
      <c r="L74" s="108"/>
      <c r="M74" s="107"/>
      <c r="N74" s="107" t="s">
        <v>209</v>
      </c>
      <c r="O74" s="43"/>
      <c r="P74" s="43"/>
      <c r="Q74" s="43"/>
      <c r="R74" s="43"/>
      <c r="S74" s="43"/>
    </row>
    <row r="75" spans="1:19" ht="17.850000000000001" customHeight="1" x14ac:dyDescent="0.2">
      <c r="A75" s="102" t="s">
        <v>210</v>
      </c>
      <c r="B75" s="103"/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43"/>
      <c r="P75" s="43"/>
      <c r="Q75" s="43"/>
      <c r="R75" s="43"/>
      <c r="S75" s="43"/>
    </row>
    <row r="76" spans="1:19" ht="60" x14ac:dyDescent="0.2">
      <c r="A76" s="38">
        <v>39</v>
      </c>
      <c r="B76" s="39" t="s">
        <v>211</v>
      </c>
      <c r="C76" s="39" t="s">
        <v>212</v>
      </c>
      <c r="D76" s="40">
        <v>14.97</v>
      </c>
      <c r="E76" s="41" t="s">
        <v>213</v>
      </c>
      <c r="F76" s="41"/>
      <c r="G76" s="41">
        <v>2425.9499999999998</v>
      </c>
      <c r="H76" s="41" t="s">
        <v>214</v>
      </c>
      <c r="I76" s="42">
        <v>167357.71</v>
      </c>
      <c r="J76" s="42">
        <v>59425.21</v>
      </c>
      <c r="K76" s="42"/>
      <c r="L76" s="42">
        <v>107932.5</v>
      </c>
      <c r="M76" s="41">
        <v>40</v>
      </c>
      <c r="N76" s="41">
        <v>598.79999999999995</v>
      </c>
      <c r="O76" s="43"/>
      <c r="P76" s="43"/>
      <c r="Q76" s="43"/>
      <c r="R76" s="43"/>
      <c r="S76" s="43"/>
    </row>
    <row r="77" spans="1:19" ht="48" x14ac:dyDescent="0.2">
      <c r="A77" s="38">
        <v>40</v>
      </c>
      <c r="B77" s="39" t="s">
        <v>215</v>
      </c>
      <c r="C77" s="39" t="s">
        <v>216</v>
      </c>
      <c r="D77" s="40">
        <v>-224.6</v>
      </c>
      <c r="E77" s="41">
        <v>161.72999999999999</v>
      </c>
      <c r="F77" s="41"/>
      <c r="G77" s="41">
        <v>161.72999999999999</v>
      </c>
      <c r="H77" s="41" t="s">
        <v>217</v>
      </c>
      <c r="I77" s="42">
        <v>-107971.96</v>
      </c>
      <c r="J77" s="42"/>
      <c r="K77" s="42"/>
      <c r="L77" s="42">
        <v>-107971.96</v>
      </c>
      <c r="M77" s="41"/>
      <c r="N77" s="41"/>
      <c r="O77" s="43"/>
      <c r="P77" s="43"/>
      <c r="Q77" s="43"/>
      <c r="R77" s="43"/>
      <c r="S77" s="43"/>
    </row>
    <row r="78" spans="1:19" x14ac:dyDescent="0.2">
      <c r="A78" s="38">
        <v>41</v>
      </c>
      <c r="B78" s="39" t="s">
        <v>218</v>
      </c>
      <c r="C78" s="39" t="s">
        <v>219</v>
      </c>
      <c r="D78" s="40">
        <v>299</v>
      </c>
      <c r="E78" s="41"/>
      <c r="F78" s="41"/>
      <c r="G78" s="41"/>
      <c r="H78" s="41"/>
      <c r="I78" s="42"/>
      <c r="J78" s="42"/>
      <c r="K78" s="42"/>
      <c r="L78" s="42"/>
      <c r="M78" s="41"/>
      <c r="N78" s="41"/>
      <c r="O78" s="43"/>
      <c r="P78" s="43"/>
      <c r="Q78" s="43"/>
      <c r="R78" s="43"/>
      <c r="S78" s="43"/>
    </row>
    <row r="79" spans="1:19" ht="48" x14ac:dyDescent="0.2">
      <c r="A79" s="38">
        <v>42</v>
      </c>
      <c r="B79" s="39" t="s">
        <v>220</v>
      </c>
      <c r="C79" s="39" t="s">
        <v>221</v>
      </c>
      <c r="D79" s="40">
        <v>14.97</v>
      </c>
      <c r="E79" s="41" t="s">
        <v>222</v>
      </c>
      <c r="F79" s="41" t="s">
        <v>223</v>
      </c>
      <c r="G79" s="41">
        <v>429.56</v>
      </c>
      <c r="H79" s="41" t="s">
        <v>224</v>
      </c>
      <c r="I79" s="42">
        <v>47786.49</v>
      </c>
      <c r="J79" s="42">
        <v>9468.08</v>
      </c>
      <c r="K79" s="42" t="s">
        <v>225</v>
      </c>
      <c r="L79" s="42">
        <v>11523.46</v>
      </c>
      <c r="M79" s="41" t="s">
        <v>226</v>
      </c>
      <c r="N79" s="41" t="s">
        <v>227</v>
      </c>
      <c r="O79" s="43"/>
      <c r="P79" s="43"/>
      <c r="Q79" s="43"/>
      <c r="R79" s="43"/>
      <c r="S79" s="43"/>
    </row>
    <row r="80" spans="1:19" ht="72" x14ac:dyDescent="0.2">
      <c r="A80" s="38">
        <v>43</v>
      </c>
      <c r="B80" s="39" t="s">
        <v>228</v>
      </c>
      <c r="C80" s="39" t="s">
        <v>229</v>
      </c>
      <c r="D80" s="40">
        <v>24.3</v>
      </c>
      <c r="E80" s="41" t="s">
        <v>230</v>
      </c>
      <c r="F80" s="41"/>
      <c r="G80" s="41">
        <v>382.46</v>
      </c>
      <c r="H80" s="41" t="s">
        <v>231</v>
      </c>
      <c r="I80" s="42">
        <v>62697.89</v>
      </c>
      <c r="J80" s="42">
        <v>36489.370000000003</v>
      </c>
      <c r="K80" s="42"/>
      <c r="L80" s="42">
        <v>26208.52</v>
      </c>
      <c r="M80" s="41">
        <v>15.41</v>
      </c>
      <c r="N80" s="41">
        <v>374.46</v>
      </c>
      <c r="O80" s="43"/>
      <c r="P80" s="43"/>
      <c r="Q80" s="43"/>
      <c r="R80" s="43"/>
      <c r="S80" s="43"/>
    </row>
    <row r="81" spans="1:19" ht="60" x14ac:dyDescent="0.2">
      <c r="A81" s="38">
        <v>44</v>
      </c>
      <c r="B81" s="39" t="s">
        <v>232</v>
      </c>
      <c r="C81" s="39" t="s">
        <v>233</v>
      </c>
      <c r="D81" s="40">
        <v>24.3</v>
      </c>
      <c r="E81" s="41" t="s">
        <v>234</v>
      </c>
      <c r="F81" s="41" t="s">
        <v>235</v>
      </c>
      <c r="G81" s="41">
        <v>0.56999999999999995</v>
      </c>
      <c r="H81" s="41" t="s">
        <v>236</v>
      </c>
      <c r="I81" s="42">
        <v>6950.53</v>
      </c>
      <c r="J81" s="42">
        <v>5146.9799999999996</v>
      </c>
      <c r="K81" s="42" t="s">
        <v>237</v>
      </c>
      <c r="L81" s="42">
        <v>95.5</v>
      </c>
      <c r="M81" s="41" t="s">
        <v>238</v>
      </c>
      <c r="N81" s="41" t="s">
        <v>239</v>
      </c>
      <c r="O81" s="43"/>
      <c r="P81" s="43"/>
      <c r="Q81" s="43"/>
      <c r="R81" s="43"/>
      <c r="S81" s="43"/>
    </row>
    <row r="82" spans="1:19" x14ac:dyDescent="0.2">
      <c r="A82" s="38">
        <v>45</v>
      </c>
      <c r="B82" s="39" t="s">
        <v>218</v>
      </c>
      <c r="C82" s="39" t="s">
        <v>240</v>
      </c>
      <c r="D82" s="40">
        <v>243</v>
      </c>
      <c r="E82" s="41">
        <v>280</v>
      </c>
      <c r="F82" s="41"/>
      <c r="G82" s="41">
        <v>280</v>
      </c>
      <c r="H82" s="41"/>
      <c r="I82" s="42">
        <v>68040</v>
      </c>
      <c r="J82" s="42"/>
      <c r="K82" s="42"/>
      <c r="L82" s="42">
        <v>68040</v>
      </c>
      <c r="M82" s="41"/>
      <c r="N82" s="41"/>
      <c r="O82" s="43"/>
      <c r="P82" s="43"/>
      <c r="Q82" s="43"/>
      <c r="R82" s="43"/>
      <c r="S82" s="43"/>
    </row>
    <row r="83" spans="1:19" ht="60" x14ac:dyDescent="0.2">
      <c r="A83" s="104">
        <v>46</v>
      </c>
      <c r="B83" s="105" t="s">
        <v>241</v>
      </c>
      <c r="C83" s="105" t="s">
        <v>242</v>
      </c>
      <c r="D83" s="106">
        <v>0.2</v>
      </c>
      <c r="E83" s="107" t="s">
        <v>243</v>
      </c>
      <c r="F83" s="107" t="s">
        <v>244</v>
      </c>
      <c r="G83" s="107">
        <v>6006.5</v>
      </c>
      <c r="H83" s="107" t="s">
        <v>245</v>
      </c>
      <c r="I83" s="108">
        <v>11515.43</v>
      </c>
      <c r="J83" s="108">
        <v>3224.17</v>
      </c>
      <c r="K83" s="108" t="s">
        <v>246</v>
      </c>
      <c r="L83" s="108">
        <v>7218.61</v>
      </c>
      <c r="M83" s="107" t="s">
        <v>247</v>
      </c>
      <c r="N83" s="107" t="s">
        <v>248</v>
      </c>
      <c r="O83" s="43"/>
      <c r="P83" s="43"/>
      <c r="Q83" s="43"/>
      <c r="R83" s="43"/>
      <c r="S83" s="43"/>
    </row>
    <row r="84" spans="1:19" ht="36" x14ac:dyDescent="0.2">
      <c r="A84" s="109" t="s">
        <v>249</v>
      </c>
      <c r="B84" s="110"/>
      <c r="C84" s="110"/>
      <c r="D84" s="110"/>
      <c r="E84" s="110"/>
      <c r="F84" s="110"/>
      <c r="G84" s="110"/>
      <c r="H84" s="110"/>
      <c r="I84" s="108">
        <v>461512.61</v>
      </c>
      <c r="J84" s="108"/>
      <c r="K84" s="108"/>
      <c r="L84" s="108"/>
      <c r="M84" s="107"/>
      <c r="N84" s="107" t="s">
        <v>250</v>
      </c>
      <c r="O84" s="43"/>
      <c r="P84" s="43"/>
      <c r="Q84" s="43"/>
      <c r="R84" s="43"/>
      <c r="S84" s="43"/>
    </row>
    <row r="85" spans="1:19" ht="17.850000000000001" customHeight="1" x14ac:dyDescent="0.2">
      <c r="A85" s="102" t="s">
        <v>251</v>
      </c>
      <c r="B85" s="103"/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43"/>
      <c r="P85" s="43"/>
      <c r="Q85" s="43"/>
      <c r="R85" s="43"/>
      <c r="S85" s="43"/>
    </row>
    <row r="86" spans="1:19" x14ac:dyDescent="0.2">
      <c r="A86" s="38">
        <v>47</v>
      </c>
      <c r="B86" s="39" t="s">
        <v>218</v>
      </c>
      <c r="C86" s="39" t="s">
        <v>252</v>
      </c>
      <c r="D86" s="40">
        <v>9</v>
      </c>
      <c r="E86" s="41">
        <v>5762.71</v>
      </c>
      <c r="F86" s="41"/>
      <c r="G86" s="41">
        <v>5762.71</v>
      </c>
      <c r="H86" s="41"/>
      <c r="I86" s="42">
        <v>51864.39</v>
      </c>
      <c r="J86" s="42"/>
      <c r="K86" s="42"/>
      <c r="L86" s="42">
        <v>51864.39</v>
      </c>
      <c r="M86" s="41"/>
      <c r="N86" s="41"/>
      <c r="O86" s="43"/>
      <c r="P86" s="43"/>
      <c r="Q86" s="43"/>
      <c r="R86" s="43"/>
      <c r="S86" s="43"/>
    </row>
    <row r="87" spans="1:19" ht="84" x14ac:dyDescent="0.2">
      <c r="A87" s="38">
        <v>48</v>
      </c>
      <c r="B87" s="39" t="s">
        <v>253</v>
      </c>
      <c r="C87" s="39" t="s">
        <v>254</v>
      </c>
      <c r="D87" s="40">
        <v>9</v>
      </c>
      <c r="E87" s="41" t="s">
        <v>255</v>
      </c>
      <c r="F87" s="41" t="s">
        <v>256</v>
      </c>
      <c r="G87" s="41"/>
      <c r="H87" s="41" t="s">
        <v>257</v>
      </c>
      <c r="I87" s="42">
        <v>5462.82</v>
      </c>
      <c r="J87" s="42">
        <v>5303.61</v>
      </c>
      <c r="K87" s="42" t="s">
        <v>258</v>
      </c>
      <c r="L87" s="42"/>
      <c r="M87" s="41" t="s">
        <v>259</v>
      </c>
      <c r="N87" s="41" t="s">
        <v>260</v>
      </c>
      <c r="O87" s="43"/>
      <c r="P87" s="43"/>
      <c r="Q87" s="43"/>
      <c r="R87" s="43"/>
      <c r="S87" s="43"/>
    </row>
    <row r="88" spans="1:19" x14ac:dyDescent="0.2">
      <c r="A88" s="38">
        <v>49</v>
      </c>
      <c r="B88" s="39" t="s">
        <v>218</v>
      </c>
      <c r="C88" s="39" t="s">
        <v>261</v>
      </c>
      <c r="D88" s="40">
        <v>10</v>
      </c>
      <c r="E88" s="41">
        <v>1940.68</v>
      </c>
      <c r="F88" s="41"/>
      <c r="G88" s="41">
        <v>1940.68</v>
      </c>
      <c r="H88" s="41"/>
      <c r="I88" s="42">
        <v>19406.8</v>
      </c>
      <c r="J88" s="42"/>
      <c r="K88" s="42"/>
      <c r="L88" s="42">
        <v>19406.8</v>
      </c>
      <c r="M88" s="41"/>
      <c r="N88" s="41"/>
      <c r="O88" s="43"/>
      <c r="P88" s="43"/>
      <c r="Q88" s="43"/>
      <c r="R88" s="43"/>
      <c r="S88" s="43"/>
    </row>
    <row r="89" spans="1:19" ht="84" x14ac:dyDescent="0.2">
      <c r="A89" s="38">
        <v>50</v>
      </c>
      <c r="B89" s="39" t="s">
        <v>262</v>
      </c>
      <c r="C89" s="39" t="s">
        <v>263</v>
      </c>
      <c r="D89" s="40">
        <v>10</v>
      </c>
      <c r="E89" s="41" t="s">
        <v>264</v>
      </c>
      <c r="F89" s="41" t="s">
        <v>265</v>
      </c>
      <c r="G89" s="41"/>
      <c r="H89" s="41" t="s">
        <v>257</v>
      </c>
      <c r="I89" s="42">
        <v>3097.7</v>
      </c>
      <c r="J89" s="42">
        <v>2983.2</v>
      </c>
      <c r="K89" s="42" t="s">
        <v>266</v>
      </c>
      <c r="L89" s="42"/>
      <c r="M89" s="41" t="s">
        <v>267</v>
      </c>
      <c r="N89" s="41" t="s">
        <v>268</v>
      </c>
      <c r="O89" s="43"/>
      <c r="P89" s="43"/>
      <c r="Q89" s="43"/>
      <c r="R89" s="43"/>
      <c r="S89" s="43"/>
    </row>
    <row r="90" spans="1:19" ht="84" x14ac:dyDescent="0.2">
      <c r="A90" s="104">
        <v>51</v>
      </c>
      <c r="B90" s="105" t="s">
        <v>269</v>
      </c>
      <c r="C90" s="105" t="s">
        <v>270</v>
      </c>
      <c r="D90" s="106">
        <v>2</v>
      </c>
      <c r="E90" s="107" t="s">
        <v>271</v>
      </c>
      <c r="F90" s="107" t="s">
        <v>272</v>
      </c>
      <c r="G90" s="107">
        <v>846.46</v>
      </c>
      <c r="H90" s="107" t="s">
        <v>257</v>
      </c>
      <c r="I90" s="108">
        <v>9981.56</v>
      </c>
      <c r="J90" s="108">
        <v>2348.36</v>
      </c>
      <c r="K90" s="108" t="s">
        <v>273</v>
      </c>
      <c r="L90" s="108">
        <v>7398.04</v>
      </c>
      <c r="M90" s="107" t="s">
        <v>274</v>
      </c>
      <c r="N90" s="107" t="s">
        <v>275</v>
      </c>
      <c r="O90" s="43"/>
      <c r="P90" s="43"/>
      <c r="Q90" s="43"/>
      <c r="R90" s="43"/>
      <c r="S90" s="43"/>
    </row>
    <row r="91" spans="1:19" ht="36" x14ac:dyDescent="0.2">
      <c r="A91" s="109" t="s">
        <v>276</v>
      </c>
      <c r="B91" s="110"/>
      <c r="C91" s="110"/>
      <c r="D91" s="110"/>
      <c r="E91" s="110"/>
      <c r="F91" s="110"/>
      <c r="G91" s="110"/>
      <c r="H91" s="110"/>
      <c r="I91" s="108">
        <v>104317.3</v>
      </c>
      <c r="J91" s="108"/>
      <c r="K91" s="108"/>
      <c r="L91" s="108"/>
      <c r="M91" s="107"/>
      <c r="N91" s="107" t="s">
        <v>277</v>
      </c>
      <c r="O91" s="43"/>
      <c r="P91" s="43"/>
      <c r="Q91" s="43"/>
      <c r="R91" s="43"/>
      <c r="S91" s="43"/>
    </row>
    <row r="92" spans="1:19" ht="36" x14ac:dyDescent="0.2">
      <c r="A92" s="113" t="s">
        <v>278</v>
      </c>
      <c r="B92" s="114"/>
      <c r="C92" s="114"/>
      <c r="D92" s="114"/>
      <c r="E92" s="114"/>
      <c r="F92" s="114"/>
      <c r="G92" s="114"/>
      <c r="H92" s="114"/>
      <c r="I92" s="116">
        <v>5323625.92</v>
      </c>
      <c r="J92" s="115">
        <v>317364.56</v>
      </c>
      <c r="K92" s="115" t="s">
        <v>279</v>
      </c>
      <c r="L92" s="115">
        <v>4605017.7</v>
      </c>
      <c r="M92" s="116"/>
      <c r="N92" s="116" t="s">
        <v>280</v>
      </c>
      <c r="O92" s="43"/>
      <c r="P92" s="43"/>
      <c r="Q92" s="43"/>
      <c r="R92" s="43"/>
      <c r="S92" s="43"/>
    </row>
    <row r="93" spans="1:19" ht="12.75" x14ac:dyDescent="0.2">
      <c r="A93" s="113" t="s">
        <v>281</v>
      </c>
      <c r="B93" s="114"/>
      <c r="C93" s="114"/>
      <c r="D93" s="114"/>
      <c r="E93" s="114"/>
      <c r="F93" s="114"/>
      <c r="G93" s="114"/>
      <c r="H93" s="114"/>
      <c r="I93" s="116">
        <v>449994.06</v>
      </c>
      <c r="J93" s="115"/>
      <c r="K93" s="115"/>
      <c r="L93" s="115"/>
      <c r="M93" s="116"/>
      <c r="N93" s="116"/>
      <c r="O93" s="43"/>
      <c r="P93" s="43"/>
      <c r="Q93" s="43"/>
      <c r="R93" s="43"/>
      <c r="S93" s="43"/>
    </row>
    <row r="94" spans="1:19" ht="12.75" x14ac:dyDescent="0.2">
      <c r="A94" s="113" t="s">
        <v>282</v>
      </c>
      <c r="B94" s="114"/>
      <c r="C94" s="114"/>
      <c r="D94" s="114"/>
      <c r="E94" s="114"/>
      <c r="F94" s="114"/>
      <c r="G94" s="114"/>
      <c r="H94" s="114"/>
      <c r="I94" s="116">
        <v>290696.71999999997</v>
      </c>
      <c r="J94" s="115"/>
      <c r="K94" s="115"/>
      <c r="L94" s="115"/>
      <c r="M94" s="116"/>
      <c r="N94" s="116"/>
      <c r="O94" s="43"/>
      <c r="P94" s="43"/>
      <c r="Q94" s="43"/>
      <c r="R94" s="43"/>
      <c r="S94" s="43"/>
    </row>
    <row r="95" spans="1:19" ht="12.75" x14ac:dyDescent="0.2">
      <c r="A95" s="117" t="s">
        <v>283</v>
      </c>
      <c r="B95" s="118"/>
      <c r="C95" s="118"/>
      <c r="D95" s="118"/>
      <c r="E95" s="118"/>
      <c r="F95" s="118"/>
      <c r="G95" s="118"/>
      <c r="H95" s="118"/>
      <c r="I95" s="116"/>
      <c r="J95" s="115"/>
      <c r="K95" s="115"/>
      <c r="L95" s="115"/>
      <c r="M95" s="116"/>
      <c r="N95" s="116"/>
      <c r="O95" s="43"/>
      <c r="P95" s="43"/>
      <c r="Q95" s="43"/>
      <c r="R95" s="43"/>
      <c r="S95" s="43"/>
    </row>
    <row r="96" spans="1:19" ht="36" hidden="1" outlineLevel="2" x14ac:dyDescent="0.2">
      <c r="A96" s="113" t="s">
        <v>284</v>
      </c>
      <c r="B96" s="114"/>
      <c r="C96" s="114"/>
      <c r="D96" s="114"/>
      <c r="E96" s="114"/>
      <c r="F96" s="114"/>
      <c r="G96" s="114"/>
      <c r="H96" s="114"/>
      <c r="I96" s="116">
        <v>77431.86</v>
      </c>
      <c r="J96" s="115"/>
      <c r="K96" s="115"/>
      <c r="L96" s="115"/>
      <c r="M96" s="116"/>
      <c r="N96" s="116" t="s">
        <v>285</v>
      </c>
      <c r="O96" s="43"/>
      <c r="P96" s="43"/>
      <c r="Q96" s="43"/>
      <c r="R96" s="43"/>
      <c r="S96" s="43"/>
    </row>
    <row r="97" spans="1:19" ht="12.75" hidden="1" outlineLevel="2" x14ac:dyDescent="0.2">
      <c r="A97" s="113" t="s">
        <v>286</v>
      </c>
      <c r="B97" s="114"/>
      <c r="C97" s="114"/>
      <c r="D97" s="114"/>
      <c r="E97" s="114"/>
      <c r="F97" s="114"/>
      <c r="G97" s="114"/>
      <c r="H97" s="114"/>
      <c r="I97" s="116">
        <v>15653.3</v>
      </c>
      <c r="J97" s="115"/>
      <c r="K97" s="115"/>
      <c r="L97" s="115"/>
      <c r="M97" s="116"/>
      <c r="N97" s="116"/>
      <c r="O97" s="43"/>
      <c r="P97" s="43"/>
      <c r="Q97" s="43"/>
      <c r="R97" s="43"/>
      <c r="S97" s="43"/>
    </row>
    <row r="98" spans="1:19" ht="36" hidden="1" outlineLevel="2" x14ac:dyDescent="0.2">
      <c r="A98" s="113" t="s">
        <v>287</v>
      </c>
      <c r="B98" s="114"/>
      <c r="C98" s="114"/>
      <c r="D98" s="114"/>
      <c r="E98" s="114"/>
      <c r="F98" s="114"/>
      <c r="G98" s="114"/>
      <c r="H98" s="114"/>
      <c r="I98" s="116">
        <v>4859435.84</v>
      </c>
      <c r="J98" s="115"/>
      <c r="K98" s="115"/>
      <c r="L98" s="115"/>
      <c r="M98" s="116"/>
      <c r="N98" s="116" t="s">
        <v>288</v>
      </c>
      <c r="O98" s="43"/>
      <c r="P98" s="43"/>
      <c r="Q98" s="43"/>
      <c r="R98" s="43"/>
      <c r="S98" s="43"/>
    </row>
    <row r="99" spans="1:19" ht="36" hidden="1" outlineLevel="2" x14ac:dyDescent="0.2">
      <c r="A99" s="113" t="s">
        <v>289</v>
      </c>
      <c r="B99" s="114"/>
      <c r="C99" s="114"/>
      <c r="D99" s="114"/>
      <c r="E99" s="114"/>
      <c r="F99" s="114"/>
      <c r="G99" s="114"/>
      <c r="H99" s="114"/>
      <c r="I99" s="116">
        <v>545965.79</v>
      </c>
      <c r="J99" s="115"/>
      <c r="K99" s="115"/>
      <c r="L99" s="115"/>
      <c r="M99" s="116"/>
      <c r="N99" s="116" t="s">
        <v>290</v>
      </c>
      <c r="O99" s="43"/>
      <c r="P99" s="43"/>
      <c r="Q99" s="43"/>
      <c r="R99" s="43"/>
      <c r="S99" s="43"/>
    </row>
    <row r="100" spans="1:19" ht="36" hidden="1" outlineLevel="2" x14ac:dyDescent="0.2">
      <c r="A100" s="113" t="s">
        <v>291</v>
      </c>
      <c r="B100" s="114"/>
      <c r="C100" s="114"/>
      <c r="D100" s="114"/>
      <c r="E100" s="114"/>
      <c r="F100" s="114"/>
      <c r="G100" s="114"/>
      <c r="H100" s="114"/>
      <c r="I100" s="116">
        <v>532783.80000000005</v>
      </c>
      <c r="J100" s="115"/>
      <c r="K100" s="115"/>
      <c r="L100" s="115"/>
      <c r="M100" s="116"/>
      <c r="N100" s="116" t="s">
        <v>250</v>
      </c>
      <c r="O100" s="43"/>
      <c r="P100" s="43"/>
      <c r="Q100" s="43"/>
      <c r="R100" s="43"/>
      <c r="S100" s="43"/>
    </row>
    <row r="101" spans="1:19" ht="36" hidden="1" outlineLevel="2" x14ac:dyDescent="0.2">
      <c r="A101" s="113" t="s">
        <v>292</v>
      </c>
      <c r="B101" s="114"/>
      <c r="C101" s="114"/>
      <c r="D101" s="114"/>
      <c r="E101" s="114"/>
      <c r="F101" s="114"/>
      <c r="G101" s="114"/>
      <c r="H101" s="114"/>
      <c r="I101" s="116">
        <v>23064.55</v>
      </c>
      <c r="J101" s="115"/>
      <c r="K101" s="115"/>
      <c r="L101" s="115"/>
      <c r="M101" s="116"/>
      <c r="N101" s="116" t="s">
        <v>293</v>
      </c>
      <c r="O101" s="43"/>
      <c r="P101" s="43"/>
      <c r="Q101" s="43"/>
      <c r="R101" s="43"/>
      <c r="S101" s="43"/>
    </row>
    <row r="102" spans="1:19" ht="36" hidden="1" outlineLevel="2" x14ac:dyDescent="0.2">
      <c r="A102" s="113" t="s">
        <v>294</v>
      </c>
      <c r="B102" s="114"/>
      <c r="C102" s="114"/>
      <c r="D102" s="114"/>
      <c r="E102" s="114"/>
      <c r="F102" s="114"/>
      <c r="G102" s="114"/>
      <c r="H102" s="114"/>
      <c r="I102" s="116">
        <v>9981.56</v>
      </c>
      <c r="J102" s="115"/>
      <c r="K102" s="115"/>
      <c r="L102" s="115"/>
      <c r="M102" s="116"/>
      <c r="N102" s="116" t="s">
        <v>275</v>
      </c>
      <c r="O102" s="43"/>
      <c r="P102" s="43"/>
      <c r="Q102" s="43"/>
      <c r="R102" s="43"/>
      <c r="S102" s="43"/>
    </row>
    <row r="103" spans="1:19" ht="36" collapsed="1" x14ac:dyDescent="0.2">
      <c r="A103" s="113" t="s">
        <v>295</v>
      </c>
      <c r="B103" s="114"/>
      <c r="C103" s="114"/>
      <c r="D103" s="114"/>
      <c r="E103" s="114"/>
      <c r="F103" s="114"/>
      <c r="G103" s="114"/>
      <c r="H103" s="114"/>
      <c r="I103" s="116">
        <v>6064316.7000000002</v>
      </c>
      <c r="J103" s="115"/>
      <c r="K103" s="115"/>
      <c r="L103" s="115"/>
      <c r="M103" s="116"/>
      <c r="N103" s="116" t="s">
        <v>280</v>
      </c>
      <c r="O103" s="43"/>
      <c r="P103" s="43"/>
      <c r="Q103" s="43"/>
      <c r="R103" s="43"/>
      <c r="S103" s="43"/>
    </row>
    <row r="104" spans="1:19" ht="12.75" x14ac:dyDescent="0.2">
      <c r="A104" s="113" t="s">
        <v>296</v>
      </c>
      <c r="B104" s="114"/>
      <c r="C104" s="114"/>
      <c r="D104" s="114"/>
      <c r="E104" s="114"/>
      <c r="F104" s="114"/>
      <c r="G104" s="114"/>
      <c r="H104" s="114"/>
      <c r="I104" s="116"/>
      <c r="J104" s="115"/>
      <c r="K104" s="115"/>
      <c r="L104" s="115"/>
      <c r="M104" s="116"/>
      <c r="N104" s="116"/>
      <c r="O104" s="43"/>
      <c r="P104" s="43"/>
      <c r="Q104" s="43"/>
      <c r="R104" s="43"/>
      <c r="S104" s="43"/>
    </row>
    <row r="105" spans="1:19" ht="12.75" x14ac:dyDescent="0.2">
      <c r="A105" s="113" t="s">
        <v>297</v>
      </c>
      <c r="B105" s="114"/>
      <c r="C105" s="114"/>
      <c r="D105" s="114"/>
      <c r="E105" s="114"/>
      <c r="F105" s="114"/>
      <c r="G105" s="114"/>
      <c r="H105" s="114"/>
      <c r="I105" s="116">
        <v>4605017.7</v>
      </c>
      <c r="J105" s="115"/>
      <c r="K105" s="115"/>
      <c r="L105" s="115"/>
      <c r="M105" s="116"/>
      <c r="N105" s="116"/>
      <c r="O105" s="43"/>
      <c r="P105" s="43"/>
      <c r="Q105" s="43"/>
      <c r="R105" s="43"/>
      <c r="S105" s="43"/>
    </row>
    <row r="106" spans="1:19" ht="12.75" x14ac:dyDescent="0.2">
      <c r="A106" s="113" t="s">
        <v>298</v>
      </c>
      <c r="B106" s="114"/>
      <c r="C106" s="114"/>
      <c r="D106" s="114"/>
      <c r="E106" s="114"/>
      <c r="F106" s="114"/>
      <c r="G106" s="114"/>
      <c r="H106" s="114"/>
      <c r="I106" s="116">
        <v>401243.66</v>
      </c>
      <c r="J106" s="115"/>
      <c r="K106" s="115"/>
      <c r="L106" s="115"/>
      <c r="M106" s="116"/>
      <c r="N106" s="116"/>
      <c r="O106" s="43"/>
      <c r="P106" s="43"/>
      <c r="Q106" s="43"/>
      <c r="R106" s="43"/>
      <c r="S106" s="43"/>
    </row>
    <row r="107" spans="1:19" ht="12.75" x14ac:dyDescent="0.2">
      <c r="A107" s="113" t="s">
        <v>299</v>
      </c>
      <c r="B107" s="114"/>
      <c r="C107" s="114"/>
      <c r="D107" s="114"/>
      <c r="E107" s="114"/>
      <c r="F107" s="114"/>
      <c r="G107" s="114"/>
      <c r="H107" s="114"/>
      <c r="I107" s="116">
        <v>409287.59</v>
      </c>
      <c r="J107" s="115"/>
      <c r="K107" s="115"/>
      <c r="L107" s="115"/>
      <c r="M107" s="116"/>
      <c r="N107" s="116"/>
      <c r="O107" s="43"/>
      <c r="P107" s="43"/>
      <c r="Q107" s="43"/>
      <c r="R107" s="43"/>
      <c r="S107" s="43"/>
    </row>
    <row r="108" spans="1:19" ht="12.75" x14ac:dyDescent="0.2">
      <c r="A108" s="113" t="s">
        <v>300</v>
      </c>
      <c r="B108" s="114"/>
      <c r="C108" s="114"/>
      <c r="D108" s="114"/>
      <c r="E108" s="114"/>
      <c r="F108" s="114"/>
      <c r="G108" s="114"/>
      <c r="H108" s="114"/>
      <c r="I108" s="116">
        <v>449994.06</v>
      </c>
      <c r="J108" s="115"/>
      <c r="K108" s="115"/>
      <c r="L108" s="115"/>
      <c r="M108" s="116"/>
      <c r="N108" s="116"/>
      <c r="O108" s="43"/>
      <c r="P108" s="43"/>
      <c r="Q108" s="43"/>
      <c r="R108" s="43"/>
      <c r="S108" s="43"/>
    </row>
    <row r="109" spans="1:19" ht="12.75" x14ac:dyDescent="0.2">
      <c r="A109" s="113" t="s">
        <v>301</v>
      </c>
      <c r="B109" s="114"/>
      <c r="C109" s="114"/>
      <c r="D109" s="114"/>
      <c r="E109" s="114"/>
      <c r="F109" s="114"/>
      <c r="G109" s="114"/>
      <c r="H109" s="114"/>
      <c r="I109" s="116">
        <v>290696.71999999997</v>
      </c>
      <c r="J109" s="115"/>
      <c r="K109" s="115"/>
      <c r="L109" s="115"/>
      <c r="M109" s="116"/>
      <c r="N109" s="116"/>
      <c r="O109" s="43"/>
      <c r="P109" s="43"/>
      <c r="Q109" s="43"/>
      <c r="R109" s="43"/>
      <c r="S109" s="43"/>
    </row>
    <row r="110" spans="1:19" ht="12.75" x14ac:dyDescent="0.2">
      <c r="A110" s="113" t="s">
        <v>302</v>
      </c>
      <c r="B110" s="114"/>
      <c r="C110" s="114"/>
      <c r="D110" s="114"/>
      <c r="E110" s="114"/>
      <c r="F110" s="114"/>
      <c r="G110" s="114"/>
      <c r="H110" s="114"/>
      <c r="I110" s="116">
        <v>60643.17</v>
      </c>
      <c r="J110" s="115"/>
      <c r="K110" s="115"/>
      <c r="L110" s="115"/>
      <c r="M110" s="116"/>
      <c r="N110" s="116"/>
      <c r="O110" s="43"/>
      <c r="P110" s="43"/>
      <c r="Q110" s="43"/>
      <c r="R110" s="43"/>
      <c r="S110" s="43"/>
    </row>
    <row r="111" spans="1:19" ht="12.75" x14ac:dyDescent="0.2">
      <c r="A111" s="117" t="s">
        <v>303</v>
      </c>
      <c r="B111" s="118"/>
      <c r="C111" s="118"/>
      <c r="D111" s="118"/>
      <c r="E111" s="118"/>
      <c r="F111" s="118"/>
      <c r="G111" s="118"/>
      <c r="H111" s="118"/>
      <c r="I111" s="116">
        <v>6124959.8700000001</v>
      </c>
      <c r="J111" s="115"/>
      <c r="K111" s="115"/>
      <c r="L111" s="115"/>
      <c r="M111" s="116"/>
      <c r="N111" s="116"/>
      <c r="O111" s="43"/>
      <c r="P111" s="43"/>
      <c r="Q111" s="43"/>
      <c r="R111" s="43"/>
      <c r="S111" s="43"/>
    </row>
    <row r="112" spans="1:19" ht="12.75" x14ac:dyDescent="0.2">
      <c r="A112" s="113" t="s">
        <v>304</v>
      </c>
      <c r="B112" s="114"/>
      <c r="C112" s="114"/>
      <c r="D112" s="114"/>
      <c r="E112" s="114"/>
      <c r="F112" s="114"/>
      <c r="G112" s="114"/>
      <c r="H112" s="114"/>
      <c r="I112" s="116">
        <v>1102492.78</v>
      </c>
      <c r="J112" s="115"/>
      <c r="K112" s="115"/>
      <c r="L112" s="115"/>
      <c r="M112" s="116"/>
      <c r="N112" s="116"/>
      <c r="O112" s="43"/>
      <c r="P112" s="43"/>
      <c r="Q112" s="43"/>
      <c r="R112" s="43"/>
      <c r="S112" s="43"/>
    </row>
    <row r="113" spans="1:19" ht="36" x14ac:dyDescent="0.2">
      <c r="A113" s="117" t="s">
        <v>305</v>
      </c>
      <c r="B113" s="118"/>
      <c r="C113" s="118"/>
      <c r="D113" s="118"/>
      <c r="E113" s="118"/>
      <c r="F113" s="118"/>
      <c r="G113" s="118"/>
      <c r="H113" s="118"/>
      <c r="I113" s="116">
        <v>7227452.6500000004</v>
      </c>
      <c r="J113" s="115"/>
      <c r="K113" s="115"/>
      <c r="L113" s="115"/>
      <c r="M113" s="116"/>
      <c r="N113" s="116" t="s">
        <v>280</v>
      </c>
      <c r="O113" s="43"/>
      <c r="P113" s="43"/>
      <c r="Q113" s="43"/>
      <c r="R113" s="43"/>
      <c r="S113" s="43"/>
    </row>
    <row r="114" spans="1:19" x14ac:dyDescent="0.2">
      <c r="A114" s="44"/>
      <c r="B114" s="45"/>
      <c r="C114" s="46"/>
      <c r="D114" s="47"/>
      <c r="E114" s="48"/>
      <c r="F114" s="48"/>
      <c r="G114" s="48"/>
      <c r="H114" s="48"/>
      <c r="I114" s="44"/>
      <c r="J114" s="44"/>
      <c r="K114" s="44"/>
      <c r="L114" s="44"/>
      <c r="M114" s="44"/>
      <c r="N114" s="44"/>
    </row>
    <row r="115" spans="1:19" x14ac:dyDescent="0.2">
      <c r="A115" s="49"/>
      <c r="B115" s="50"/>
      <c r="C115" s="51"/>
      <c r="D115" s="49"/>
      <c r="E115" s="52"/>
      <c r="F115" s="52"/>
      <c r="G115" s="52"/>
      <c r="H115" s="52"/>
      <c r="I115" s="53"/>
      <c r="J115" s="52"/>
      <c r="K115" s="52"/>
      <c r="L115" s="52"/>
      <c r="M115" s="52"/>
    </row>
    <row r="116" spans="1:19" x14ac:dyDescent="0.2">
      <c r="A116" s="49"/>
      <c r="B116" s="50"/>
      <c r="C116" s="51"/>
      <c r="D116" s="49"/>
      <c r="E116" s="52"/>
      <c r="F116" s="52"/>
      <c r="G116" s="52"/>
      <c r="H116" s="52"/>
      <c r="I116" s="53"/>
      <c r="J116" s="52"/>
      <c r="K116" s="52"/>
      <c r="L116" s="52"/>
      <c r="M116" s="52"/>
    </row>
    <row r="117" spans="1:19" ht="12.75" x14ac:dyDescent="0.2">
      <c r="A117" s="54"/>
      <c r="B117" s="55" t="s">
        <v>36</v>
      </c>
      <c r="C117" s="125" t="s">
        <v>307</v>
      </c>
      <c r="D117" s="54"/>
      <c r="E117" s="57"/>
      <c r="F117" s="58"/>
      <c r="G117" s="59"/>
      <c r="H117" s="58"/>
      <c r="I117" s="60"/>
      <c r="J117" s="60"/>
      <c r="K117" s="60"/>
      <c r="L117" s="60"/>
      <c r="M117" s="60"/>
      <c r="N117" s="58"/>
    </row>
    <row r="118" spans="1:19" ht="12.75" x14ac:dyDescent="0.2">
      <c r="C118" s="126" t="s">
        <v>34</v>
      </c>
      <c r="D118" s="62"/>
      <c r="E118" s="62"/>
      <c r="O118" s="58"/>
      <c r="P118" s="58"/>
      <c r="Q118" s="58"/>
      <c r="R118" s="58"/>
      <c r="S118" s="58"/>
    </row>
    <row r="119" spans="1:19" x14ac:dyDescent="0.2">
      <c r="C119" s="126"/>
      <c r="D119" s="62"/>
      <c r="E119" s="62"/>
    </row>
    <row r="120" spans="1:19" x14ac:dyDescent="0.2">
      <c r="D120" s="63"/>
    </row>
    <row r="122" spans="1:19" ht="12.75" x14ac:dyDescent="0.2">
      <c r="A122" s="64"/>
      <c r="B122" s="55" t="s">
        <v>35</v>
      </c>
      <c r="C122" s="125" t="s">
        <v>308</v>
      </c>
      <c r="D122" s="65"/>
      <c r="E122" s="56"/>
      <c r="F122" s="58"/>
      <c r="G122" s="66"/>
      <c r="H122" s="66"/>
      <c r="I122" s="66"/>
      <c r="J122" s="66"/>
      <c r="K122" s="66"/>
      <c r="L122" s="66"/>
      <c r="M122" s="66"/>
      <c r="N122" s="58"/>
    </row>
    <row r="123" spans="1:19" ht="12.75" x14ac:dyDescent="0.2">
      <c r="C123" s="126" t="s">
        <v>34</v>
      </c>
      <c r="D123" s="62"/>
      <c r="E123" s="62"/>
      <c r="O123" s="58"/>
      <c r="P123" s="58"/>
      <c r="Q123" s="58"/>
      <c r="R123" s="58"/>
      <c r="S123" s="58"/>
    </row>
  </sheetData>
  <mergeCells count="69">
    <mergeCell ref="A110:H110"/>
    <mergeCell ref="A111:H111"/>
    <mergeCell ref="A112:H112"/>
    <mergeCell ref="A113:H113"/>
    <mergeCell ref="A104:H104"/>
    <mergeCell ref="A105:H105"/>
    <mergeCell ref="A106:H106"/>
    <mergeCell ref="A107:H107"/>
    <mergeCell ref="A108:H108"/>
    <mergeCell ref="A109:H109"/>
    <mergeCell ref="A98:H98"/>
    <mergeCell ref="A99:H99"/>
    <mergeCell ref="A100:H100"/>
    <mergeCell ref="A101:H101"/>
    <mergeCell ref="A102:H102"/>
    <mergeCell ref="A103:H103"/>
    <mergeCell ref="A92:H92"/>
    <mergeCell ref="A93:H93"/>
    <mergeCell ref="A94:H94"/>
    <mergeCell ref="A95:H95"/>
    <mergeCell ref="A96:H96"/>
    <mergeCell ref="A97:H97"/>
    <mergeCell ref="A68:N68"/>
    <mergeCell ref="A74:H74"/>
    <mergeCell ref="A75:N75"/>
    <mergeCell ref="A84:H84"/>
    <mergeCell ref="A85:N85"/>
    <mergeCell ref="A91:H91"/>
    <mergeCell ref="A29:N29"/>
    <mergeCell ref="A34:H34"/>
    <mergeCell ref="A35:N35"/>
    <mergeCell ref="A36:N36"/>
    <mergeCell ref="A48:N48"/>
    <mergeCell ref="A56:N56"/>
    <mergeCell ref="L19:M19"/>
    <mergeCell ref="H19:K19"/>
    <mergeCell ref="C16:J16"/>
    <mergeCell ref="D23:D27"/>
    <mergeCell ref="H18:K18"/>
    <mergeCell ref="I24:L24"/>
    <mergeCell ref="A21:L21"/>
    <mergeCell ref="A18:D18"/>
    <mergeCell ref="H17:K17"/>
    <mergeCell ref="L17:M17"/>
    <mergeCell ref="L18:M18"/>
    <mergeCell ref="A23:A27"/>
    <mergeCell ref="B23:B27"/>
    <mergeCell ref="C23:C27"/>
    <mergeCell ref="M23:N25"/>
    <mergeCell ref="I25:I27"/>
    <mergeCell ref="J25:J27"/>
    <mergeCell ref="E26:E27"/>
    <mergeCell ref="F26:F27"/>
    <mergeCell ref="K26:K27"/>
    <mergeCell ref="E24:G24"/>
    <mergeCell ref="M26:N26"/>
    <mergeCell ref="H23:H27"/>
    <mergeCell ref="L25:L27"/>
    <mergeCell ref="G25:G27"/>
    <mergeCell ref="E23:G23"/>
    <mergeCell ref="I23:L23"/>
    <mergeCell ref="B11:M11"/>
    <mergeCell ref="B7:M7"/>
    <mergeCell ref="B13:M13"/>
    <mergeCell ref="B14:M14"/>
    <mergeCell ref="B8:M8"/>
    <mergeCell ref="B10:M10"/>
    <mergeCell ref="I12:J12"/>
    <mergeCell ref="G12:H12"/>
  </mergeCells>
  <phoneticPr fontId="0" type="noConversion"/>
  <printOptions horizontalCentered="1"/>
  <pageMargins left="0.39370078740157483" right="0.39370078740157483" top="0.39370078740157483" bottom="0.35433070866141736" header="0.19685039370078741" footer="0.19685039370078741"/>
  <pageSetup paperSize="9" scale="69" fitToHeight="10000" orientation="landscape" r:id="rId1"/>
  <headerFooter alignWithMargins="0">
    <oddHeader>&amp;LПК Гранд-Смета&amp;C&amp;P</oddHeader>
    <oddFooter>&amp;CСтраниц -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Мои данные</vt:lpstr>
      <vt:lpstr>'Мои данные'!Заголовки_для_печати</vt:lpstr>
    </vt:vector>
  </TitlesOfParts>
  <Company>Центр "Гранд"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Анищенко Вадим</dc:creator>
  <cp:lastModifiedBy>Анищенко Вадим</cp:lastModifiedBy>
  <cp:lastPrinted>2014-08-09T12:49:34Z</cp:lastPrinted>
  <dcterms:created xsi:type="dcterms:W3CDTF">2004-03-31T11:09:00Z</dcterms:created>
  <dcterms:modified xsi:type="dcterms:W3CDTF">2014-08-09T12:49:47Z</dcterms:modified>
</cp:coreProperties>
</file>