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  <sheet name="Мои данные (2)" sheetId="4" state="hidden" r:id="rId2"/>
  </sheets>
  <definedNames>
    <definedName name="Дата_изменения_группы_строек" localSheetId="1">#REF!</definedName>
    <definedName name="Дата_изменения_группы_строек">#REF!</definedName>
    <definedName name="Дата_изменения_локальной_сметы" localSheetId="1">#REF!</definedName>
    <definedName name="Дата_изменения_локальной_сметы">#REF!</definedName>
    <definedName name="Дата_изменения_объекта" localSheetId="1">#REF!</definedName>
    <definedName name="Дата_изменения_объекта">#REF!</definedName>
    <definedName name="Дата_изменения_объектной_сметы" localSheetId="1">#REF!</definedName>
    <definedName name="Дата_изменения_объектной_сметы">#REF!</definedName>
    <definedName name="Дата_изменения_очереди" localSheetId="1">#REF!</definedName>
    <definedName name="Дата_изменения_очереди">#REF!</definedName>
    <definedName name="Дата_изменения_пускового_комплекса" localSheetId="1">#REF!</definedName>
    <definedName name="Дата_изменения_пускового_комплекса">#REF!</definedName>
    <definedName name="Дата_изменения_сводного_сметного_расчета" localSheetId="1">#REF!</definedName>
    <definedName name="Дата_изменения_сводного_сметного_расчета">#REF!</definedName>
    <definedName name="Дата_изменения_стройки" localSheetId="1">#REF!</definedName>
    <definedName name="Дата_изменения_стройки">#REF!</definedName>
    <definedName name="Дата_создания_группы_строек" localSheetId="1">#REF!</definedName>
    <definedName name="Дата_создания_группы_строек">#REF!</definedName>
    <definedName name="Дата_создания_локальной_сметы" localSheetId="1">#REF!</definedName>
    <definedName name="Дата_создания_локальной_сметы">#REF!</definedName>
    <definedName name="Дата_создания_объекта" localSheetId="1">#REF!</definedName>
    <definedName name="Дата_создания_объекта">#REF!</definedName>
    <definedName name="Дата_создания_объектной_сметы" localSheetId="1">#REF!</definedName>
    <definedName name="Дата_создания_объектной_сметы">#REF!</definedName>
    <definedName name="Дата_создания_очереди" localSheetId="1">#REF!</definedName>
    <definedName name="Дата_создания_очереди">#REF!</definedName>
    <definedName name="Дата_создания_пускового_комплекса" localSheetId="1">#REF!</definedName>
    <definedName name="Дата_создания_пускового_комплекса">#REF!</definedName>
    <definedName name="Дата_создания_сводного_сметного_расчета" localSheetId="1">#REF!</definedName>
    <definedName name="Дата_создания_сводного_сметного_расчета">#REF!</definedName>
    <definedName name="Дата_создания_стройки" localSheetId="1">#REF!</definedName>
    <definedName name="Дата_создания_стройки">#REF!</definedName>
    <definedName name="_xlnm.Print_Titles" localSheetId="0">'Мои данные'!$28:$28</definedName>
    <definedName name="_xlnm.Print_Titles" localSheetId="1">'Мои данные (2)'!$28:$28</definedName>
    <definedName name="Заказчик" localSheetId="1">#REF!</definedName>
    <definedName name="Заказчик">#REF!</definedName>
    <definedName name="Инвестор" localSheetId="1">#REF!</definedName>
    <definedName name="Инвестор">#REF!</definedName>
    <definedName name="Индекс_ЛН_группы_строек" localSheetId="1">#REF!</definedName>
    <definedName name="Индекс_ЛН_группы_строек">#REF!</definedName>
    <definedName name="Индекс_ЛН_локальной_сметы" localSheetId="1">#REF!</definedName>
    <definedName name="Индекс_ЛН_локальной_сметы">#REF!</definedName>
    <definedName name="Индекс_ЛН_объекта" localSheetId="1">#REF!</definedName>
    <definedName name="Индекс_ЛН_объекта">#REF!</definedName>
    <definedName name="Индекс_ЛН_объектной_сметы" localSheetId="1">#REF!</definedName>
    <definedName name="Индекс_ЛН_объектной_сметы">#REF!</definedName>
    <definedName name="Индекс_ЛН_очереди" localSheetId="1">#REF!</definedName>
    <definedName name="Индекс_ЛН_очереди">#REF!</definedName>
    <definedName name="Индекс_ЛН_пускового_комплекса" localSheetId="1">#REF!</definedName>
    <definedName name="Индекс_ЛН_пускового_комплекса">#REF!</definedName>
    <definedName name="Индекс_ЛН_сводного_сметного_расчета" localSheetId="1">#REF!</definedName>
    <definedName name="Индекс_ЛН_сводного_сметного_расчета">#REF!</definedName>
    <definedName name="Индекс_ЛН_стройки" localSheetId="1">#REF!</definedName>
    <definedName name="Индекс_ЛН_стройки">#REF!</definedName>
    <definedName name="Итого_ЗПМ__по_рес_расчету_с_учетом_к_тов" localSheetId="1">#REF!</definedName>
    <definedName name="Итого_ЗПМ__по_рес_расчету_с_учетом_к_тов">#REF!</definedName>
    <definedName name="Итого_ЗПМ_в_базисных_ценах" localSheetId="1">#REF!</definedName>
    <definedName name="Итого_ЗПМ_в_базисных_ценах">#REF!</definedName>
    <definedName name="Итого_ЗПМ_в_базисных_ценах_с_учетом_к_тов" localSheetId="1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1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1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1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1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1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1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1">#REF!</definedName>
    <definedName name="Итого_МАТ_по_акту_вып_работ_при_ресурсном_расчете_с_учетом_к_тов">#REF!</definedName>
    <definedName name="Итого_материалы" localSheetId="1">#REF!</definedName>
    <definedName name="Итого_материалы">#REF!</definedName>
    <definedName name="Итого_материалы__по_рес_расчету_с_учетом_к_тов" localSheetId="1">#REF!</definedName>
    <definedName name="Итого_материалы__по_рес_расчету_с_учетом_к_тов">#REF!</definedName>
    <definedName name="Итого_материалы_в_базисных_ценах" localSheetId="1">#REF!</definedName>
    <definedName name="Итого_материалы_в_базисных_ценах">#REF!</definedName>
    <definedName name="Итого_материалы_в_базисных_ценах_с_учетом_к_тов" localSheetId="1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1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1">#REF!</definedName>
    <definedName name="Итого_материалы_по_акту_выполненных_работ_при_ресурсном_расчете">#REF!</definedName>
    <definedName name="Итого_машины_и_механизмы" localSheetId="1">#REF!</definedName>
    <definedName name="Итого_машины_и_механизмы">#REF!</definedName>
    <definedName name="Итого_машины_и_механизмы_в_базисных_ценах" localSheetId="1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1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1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1">#REF!</definedName>
    <definedName name="Итого_НР_в_базисных_ценах">#REF!</definedName>
    <definedName name="Итого_НР_по_акту_в_базисных_ценах" localSheetId="1">#REF!</definedName>
    <definedName name="Итого_НР_по_акту_в_базисных_ценах">#REF!</definedName>
    <definedName name="Итого_НР_по_акту_по_ресурсному_расчету" localSheetId="1">#REF!</definedName>
    <definedName name="Итого_НР_по_акту_по_ресурсному_расчету">#REF!</definedName>
    <definedName name="Итого_НР_по_ресурсному_расчету" localSheetId="1">#REF!</definedName>
    <definedName name="Итого_НР_по_ресурсному_расчету">#REF!</definedName>
    <definedName name="Итого_ОЗП" localSheetId="1">#REF!</definedName>
    <definedName name="Итого_ОЗП">#REF!</definedName>
    <definedName name="Итого_ОЗП_в_базисных_ценах" localSheetId="1">#REF!</definedName>
    <definedName name="Итого_ОЗП_в_базисных_ценах">#REF!</definedName>
    <definedName name="Итого_ОЗП_в_базисных_ценах_с_учетом_к_тов" localSheetId="1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1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1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1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1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1">#REF!</definedName>
    <definedName name="Итого_ОЗП_по_рес_расчету_с_учетом_к_тов">#REF!</definedName>
    <definedName name="Итого_ПЗ" localSheetId="1">#REF!</definedName>
    <definedName name="Итого_ПЗ">#REF!</definedName>
    <definedName name="Итого_ПЗ_в_базисных_ценах" localSheetId="1">#REF!</definedName>
    <definedName name="Итого_ПЗ_в_базисных_ценах">#REF!</definedName>
    <definedName name="Итого_ПЗ_в_базисных_ценах_с_учетом_к_тов" localSheetId="1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1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1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1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1">#REF!</definedName>
    <definedName name="Итого_ПЗ_по_акту_выполненных_работ_при_ресурсном_расчете">#REF!</definedName>
    <definedName name="Итого_ПЗ_по_рес_расчету_с_учетом_к_тов" localSheetId="1">#REF!</definedName>
    <definedName name="Итого_ПЗ_по_рес_расчету_с_учетом_к_тов">#REF!</definedName>
    <definedName name="Итого_СП_в_базисных_ценах" localSheetId="1">#REF!</definedName>
    <definedName name="Итого_СП_в_базисных_ценах">#REF!</definedName>
    <definedName name="Итого_СП_по_акту_в_базисных_ценах" localSheetId="1">#REF!</definedName>
    <definedName name="Итого_СП_по_акту_в_базисных_ценах">#REF!</definedName>
    <definedName name="Итого_СП_по_акту_по_ресурсному_расчету" localSheetId="1">#REF!</definedName>
    <definedName name="Итого_СП_по_акту_по_ресурсному_расчету">#REF!</definedName>
    <definedName name="Итого_СП_по_ресурсному_расчету" localSheetId="1">#REF!</definedName>
    <definedName name="Итого_СП_по_ресурсному_расчету">#REF!</definedName>
    <definedName name="Итого_ФОТ_в_базисных_ценах" localSheetId="1">#REF!</definedName>
    <definedName name="Итого_ФОТ_в_базисных_ценах">#REF!</definedName>
    <definedName name="Итого_ФОТ_по_акту_выполненных_работ_в_базисных_ценах" localSheetId="1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1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1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1">#REF!</definedName>
    <definedName name="Итого_ЭММ__по_рес_расчету_с_учетом_к_тов">#REF!</definedName>
    <definedName name="Итого_ЭММ_в_базисных_ценах_с_учетом_к_тов" localSheetId="1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1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1">#REF!</definedName>
    <definedName name="Итого_ЭММ_по_акту_вып_работ_при_ресурсном_расчете_с_учетом_к_тов">#REF!</definedName>
    <definedName name="к_ЗПМ" localSheetId="1">#REF!</definedName>
    <definedName name="к_ЗПМ">#REF!</definedName>
    <definedName name="к_МАТ" localSheetId="1">#REF!</definedName>
    <definedName name="к_МАТ">#REF!</definedName>
    <definedName name="к_ОЗП" localSheetId="1">#REF!</definedName>
    <definedName name="к_ОЗП">#REF!</definedName>
    <definedName name="к_ПЗ" localSheetId="1">#REF!</definedName>
    <definedName name="к_ПЗ">#REF!</definedName>
    <definedName name="к_ЭМ" localSheetId="1">#REF!</definedName>
    <definedName name="к_ЭМ">#REF!</definedName>
    <definedName name="Монтажные_работы_в_базисных_ценах" localSheetId="1">#REF!</definedName>
    <definedName name="Монтажные_работы_в_базисных_ценах">#REF!</definedName>
    <definedName name="Монтажные_работы_в_текущих_ценах" localSheetId="1">#REF!</definedName>
    <definedName name="Монтажные_работы_в_текущих_ценах">#REF!</definedName>
    <definedName name="Монтажные_работы_в_текущих_ценах_по_ресурсному_расчету" localSheetId="1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1">#REF!</definedName>
    <definedName name="Монтажные_работы_в_текущих_ценах_после_применения_индексов">#REF!</definedName>
    <definedName name="Наименование_группы_строек" localSheetId="1">#REF!</definedName>
    <definedName name="Наименование_группы_строек">#REF!</definedName>
    <definedName name="Наименование_локальной_сметы" localSheetId="1">#REF!</definedName>
    <definedName name="Наименование_локальной_сметы">#REF!</definedName>
    <definedName name="Наименование_объекта" localSheetId="1">#REF!</definedName>
    <definedName name="Наименование_объекта">#REF!</definedName>
    <definedName name="Наименование_объектной_сметы" localSheetId="1">#REF!</definedName>
    <definedName name="Наименование_объектной_сметы">#REF!</definedName>
    <definedName name="Наименование_очереди" localSheetId="1">#REF!</definedName>
    <definedName name="Наименование_очереди">#REF!</definedName>
    <definedName name="Наименование_пускового_комплекса" localSheetId="1">#REF!</definedName>
    <definedName name="Наименование_пускового_комплекса">#REF!</definedName>
    <definedName name="Наименование_сводного_сметного_расчета" localSheetId="1">#REF!</definedName>
    <definedName name="Наименование_сводного_сметного_расчета">#REF!</definedName>
    <definedName name="Наименование_стройки" localSheetId="1">#REF!</definedName>
    <definedName name="Наименование_стройки">#REF!</definedName>
    <definedName name="Норм_трудоемкость_механизаторов_по_смете_с_учетом_к_тов" localSheetId="1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1">#REF!</definedName>
    <definedName name="Норм_трудоемкость_осн_рабочих_по_смете_с_учетом_к_тов">#REF!</definedName>
    <definedName name="Нормативная_трудоемкость_механизаторов_по_смете" localSheetId="1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1">#REF!</definedName>
    <definedName name="Нормативная_трудоемкость_основных_рабочих_по_смете">#REF!</definedName>
    <definedName name="Оборудование_в_базисных_ценах" localSheetId="1">#REF!</definedName>
    <definedName name="Оборудование_в_базисных_ценах">#REF!</definedName>
    <definedName name="Оборудование_в_текущих_ценах" localSheetId="1">#REF!</definedName>
    <definedName name="Оборудование_в_текущих_ценах">#REF!</definedName>
    <definedName name="Оборудование_в_текущих_ценах_по_ресурсному_расчету" localSheetId="1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1">#REF!</definedName>
    <definedName name="Оборудование_в_текущих_ценах_после_применения_индексов">#REF!</definedName>
    <definedName name="Обоснование_поправки" localSheetId="1">#REF!</definedName>
    <definedName name="Обоснование_поправки">#REF!</definedName>
    <definedName name="Описание_группы_строек" localSheetId="1">#REF!</definedName>
    <definedName name="Описание_группы_строек">#REF!</definedName>
    <definedName name="Описание_локальной_сметы" localSheetId="1">#REF!</definedName>
    <definedName name="Описание_локальной_сметы">#REF!</definedName>
    <definedName name="Описание_объекта" localSheetId="1">#REF!</definedName>
    <definedName name="Описание_объекта">#REF!</definedName>
    <definedName name="Описание_объектной_сметы" localSheetId="1">#REF!</definedName>
    <definedName name="Описание_объектной_сметы">#REF!</definedName>
    <definedName name="Описание_очереди" localSheetId="1">#REF!</definedName>
    <definedName name="Описание_очереди">#REF!</definedName>
    <definedName name="Описание_пускового_комплекса" localSheetId="1">#REF!</definedName>
    <definedName name="Описание_пускового_комплекса">#REF!</definedName>
    <definedName name="Описание_сводного_сметного_расчета" localSheetId="1">#REF!</definedName>
    <definedName name="Описание_сводного_сметного_расчета">#REF!</definedName>
    <definedName name="Описание_стройки" localSheetId="1">#REF!</definedName>
    <definedName name="Описание_стройки">#REF!</definedName>
    <definedName name="Основание" localSheetId="1">#REF!</definedName>
    <definedName name="Основание">#REF!</definedName>
    <definedName name="Отчетный_период__учет_выполненных_работ" localSheetId="1">#REF!</definedName>
    <definedName name="Отчетный_период__учет_выполненных_работ">#REF!</definedName>
    <definedName name="Проверил" localSheetId="1">#REF!</definedName>
    <definedName name="Проверил">#REF!</definedName>
    <definedName name="Прочие_затраты_в_базисных_ценах" localSheetId="1">#REF!</definedName>
    <definedName name="Прочие_затраты_в_базисных_ценах">#REF!</definedName>
    <definedName name="Прочие_затраты_в_текущих_ценах" localSheetId="1">#REF!</definedName>
    <definedName name="Прочие_затраты_в_текущих_ценах">#REF!</definedName>
    <definedName name="Прочие_затраты_в_текущих_ценах_по_ресурсному_расчету" localSheetId="1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1">#REF!</definedName>
    <definedName name="Прочие_затраты_в_текущих_ценах_после_применения_индексов">#REF!</definedName>
    <definedName name="Районный_к_т_к_ЗП" localSheetId="1">#REF!</definedName>
    <definedName name="Районный_к_т_к_ЗП">#REF!</definedName>
    <definedName name="Районный_к_т_к_ЗП_по_ресурсному_расчету" localSheetId="1">#REF!</definedName>
    <definedName name="Районный_к_т_к_ЗП_по_ресурсному_расчету">#REF!</definedName>
    <definedName name="Регистрационный_номер_группы_строек" localSheetId="1">#REF!</definedName>
    <definedName name="Регистрационный_номер_группы_строек">#REF!</definedName>
    <definedName name="Регистрационный_номер_локальной_сметы" localSheetId="1">#REF!</definedName>
    <definedName name="Регистрационный_номер_локальной_сметы">#REF!</definedName>
    <definedName name="Регистрационный_номер_объекта" localSheetId="1">#REF!</definedName>
    <definedName name="Регистрационный_номер_объекта">#REF!</definedName>
    <definedName name="Регистрационный_номер_объектной_сметы" localSheetId="1">#REF!</definedName>
    <definedName name="Регистрационный_номер_объектной_сметы">#REF!</definedName>
    <definedName name="Регистрационный_номер_очереди" localSheetId="1">#REF!</definedName>
    <definedName name="Регистрационный_номер_очереди">#REF!</definedName>
    <definedName name="Регистрационный_номер_пускового_комплекса" localSheetId="1">#REF!</definedName>
    <definedName name="Регистрационный_номер_пускового_комплекса">#REF!</definedName>
    <definedName name="Регистрационный_номер_сводного_сметного_расчета" localSheetId="1">#REF!</definedName>
    <definedName name="Регистрационный_номер_сводного_сметного_расчета">#REF!</definedName>
    <definedName name="Регистрационный_номер_стройки" localSheetId="1">#REF!</definedName>
    <definedName name="Регистрационный_номер_стройки">#REF!</definedName>
    <definedName name="Сметная_стоимость_в_базисных_ценах" localSheetId="1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1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1">#REF!</definedName>
    <definedName name="Сметная_стоимость_по_ресурсному_расчету">#REF!</definedName>
    <definedName name="Составил" localSheetId="1">#REF!</definedName>
    <definedName name="Составил">#REF!</definedName>
    <definedName name="Стоимость_по_акту_выполненных_работ_в_базисных_ценах" localSheetId="1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1">#REF!</definedName>
    <definedName name="Стоимость_по_акту_выполненных_работ_при_ресурсном_расчете">#REF!</definedName>
    <definedName name="Строительные_работы_в_базисных_ценах" localSheetId="1">#REF!</definedName>
    <definedName name="Строительные_работы_в_базисных_ценах">#REF!</definedName>
    <definedName name="Строительные_работы_в_текущих_ценах" localSheetId="1">#REF!</definedName>
    <definedName name="Строительные_работы_в_текущих_ценах">#REF!</definedName>
    <definedName name="Строительные_работы_в_текущих_ценах_по_ресурсному_расчету" localSheetId="1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1">#REF!</definedName>
    <definedName name="Строительные_работы_в_текущих_ценах_после_применения_индексов">#REF!</definedName>
    <definedName name="Территориальная_поправка_к_ТЕР" localSheetId="1">#REF!</definedName>
    <definedName name="Территориальная_поправка_к_ТЕР">#REF!</definedName>
    <definedName name="Труд_механизаторов_по_акту_вып_работ_с_учетом_к_тов" localSheetId="1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1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1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1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 localSheetId="1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1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1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1">#REF!</definedName>
    <definedName name="Укрупненный_норматив_СП_для_расчета_в_ценах_1984г.">#REF!</definedName>
  </definedNames>
  <calcPr calcId="145621"/>
</workbook>
</file>

<file path=xl/calcChain.xml><?xml version="1.0" encoding="utf-8"?>
<calcChain xmlns="http://schemas.openxmlformats.org/spreadsheetml/2006/main">
  <c r="O222" i="4" l="1"/>
  <c r="O204" i="4"/>
  <c r="O148" i="4"/>
  <c r="O106" i="4"/>
  <c r="O55" i="4"/>
  <c r="L19" i="4"/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2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2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2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23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20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2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20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226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23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<sst xmlns="http://schemas.openxmlformats.org/spreadsheetml/2006/main" count="1464" uniqueCount="597">
  <si>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</si>
  <si>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</si>
  <si>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</si>
  <si>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</si>
  <si>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</si>
  <si>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</si>
  <si>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</si>
  <si>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</si>
  <si>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</si>
  <si>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</si>
  <si>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</si>
  <si>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</si>
  <si>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</si>
  <si>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</si>
  <si>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</si>
  <si>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</si>
  <si>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</si>
  <si>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</si>
  <si>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</si>
  <si>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</si>
  <si>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</si>
  <si>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</si>
  <si>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</si>
  <si>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</si>
  <si>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</si>
  <si>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</si>
  <si>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</si>
  <si>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</si>
  <si>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</si>
  <si>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</si>
  <si>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</si>
  <si>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</si>
  <si>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</si>
  <si>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</si>
  <si>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</si>
  <si>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</si>
  <si>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</si>
  <si>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</si>
  <si>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>//</t>
  </si>
  <si>
    <t xml:space="preserve">ЛОКАЛЬНЫЙ СМЕТНЫЙ РАСЧЕТ  № </t>
  </si>
  <si>
    <t xml:space="preserve">Монтаж инженерных сетей (по проекту); </t>
  </si>
  <si>
    <t xml:space="preserve"> _______________________________ //</t>
  </si>
  <si>
    <t xml:space="preserve"> _______________________________  //</t>
  </si>
  <si>
    <t xml:space="preserve">                           Раздел 1. Монтаж оборудования ГСВ</t>
  </si>
  <si>
    <t>ТЕР16-06-005-01
Пр. Минстроя Новосиб.обл. от 07.12.2010 №141</t>
  </si>
  <si>
    <t>Установка счетчиков (водомеров) диаметром до 40 мм; 1 счетчик (водомер)
_______________
6,71 = 1 064,77 - 1 x 1 058,06
_______________
НР 109%=128%*0.85 от ФОТ; (57,94 руб.)
СП 66%=83%*0.8 от ФОТ; (35,09 руб.)</t>
  </si>
  <si>
    <t>6,71
______
4,55</t>
  </si>
  <si>
    <t>ОЗП=11,6835
ЭМ=6,5738
МАТ=2,7528</t>
  </si>
  <si>
    <t>Цена поставщика</t>
  </si>
  <si>
    <t>Счетчик газа Вектор-М G4; шт</t>
  </si>
  <si>
    <t>ТЕР19-01-002-01
Пр. Минстроя Новосиб.обл. от 07.12.2010 №141</t>
  </si>
  <si>
    <t>Установка водонагревателей проточных; 1 прибор
_______________
290,88 = 1 647,41 - 1 x 1 174,41 - 2 x 61,52 - 1 x 8,33 - 1 x 50,75
_______________
НР 109%=128%*0.85 от ФОТ; (605,18 руб.)
СП 66%=83%*0.8 от ФОТ; (366,44 руб.)</t>
  </si>
  <si>
    <t>290,88
______
47,38</t>
  </si>
  <si>
    <t>6,49
______
0,15</t>
  </si>
  <si>
    <t>ОЗП=11,6826
ЭМ=6,604
ЗПМ=11,2667
МАТ=4,7774</t>
  </si>
  <si>
    <t>42,86
______
1,69</t>
  </si>
  <si>
    <t>4,53
______
0,01</t>
  </si>
  <si>
    <t>Котёл отопительный газовый мощностью 23,3 кВт, оборудованный газогорелочным устройством Rinnai RB-207 EMF; шт</t>
  </si>
  <si>
    <t>Отвод стальной крутоиз. 90° ду 25; шт</t>
  </si>
  <si>
    <t>Отвод стальной крутоиз. 90° ду 20; шт</t>
  </si>
  <si>
    <t>Гибкий металлорукав сильфонный Ду15 1=0,5 м; шт</t>
  </si>
  <si>
    <t>Гибкий металлорукав сильфонный Ду15 1=1,5 м; шт</t>
  </si>
  <si>
    <t>ТЕР19-01-005-01
Пр. Минстроя Новосиб.обл. от 07.12.2010 №141</t>
  </si>
  <si>
    <t>Установка регуляторов давления газа диаметром до 50 мм; 1 регулятор
_______________
НР 109%=128%*0.85 от ФОТ руб.)
СП 66%=83%*0.8 от ФОТ</t>
  </si>
  <si>
    <t/>
  </si>
  <si>
    <t>146,74
______
47,27</t>
  </si>
  <si>
    <t>ОЗП=11,6825
ЭМ=6,3171
МАТ=4,1425</t>
  </si>
  <si>
    <t>ТЕР19-01-006-01
Пр. Минстроя Новосиб.обл. от 07.12.2010 №141</t>
  </si>
  <si>
    <t>Установка клапанов предохранительных диаметром до 50 мм; 1 клапан
_______________
НР 109%=128%*0.85 от ФОТ; (627,8 руб.)
СП 66%=83%*0.8 от ФОТ; (380,13 руб.)</t>
  </si>
  <si>
    <t>127,78
______
24,65</t>
  </si>
  <si>
    <t>ОЗП=11,6828
ЭМ=6,4101
МАТ=4,0423</t>
  </si>
  <si>
    <t>Клапан запорный газовый с электромагнитным приводом КЗГЗМ 020; шт</t>
  </si>
  <si>
    <t>Термозапорный клапан Ду20 КТЗ-001; шт</t>
  </si>
  <si>
    <t>ТЕР19-01-009-01
Пр. Минстроя Новосиб.обл. от 07.12.2010 №141</t>
  </si>
  <si>
    <t>Установка фильтров для очистки газа от механических примесей диаметром до 50 мм; 1 фильтр
_______________
171,89 = 1 177,64 - 1 x 1 005,75
_______________
НР 109%=128%*0.85 от ФОТ; (565,75 руб.)
СП 66%=83%*0.8 от ФОТ; (342,57 руб.)</t>
  </si>
  <si>
    <t>171,89
______
44,43</t>
  </si>
  <si>
    <t>ОЗП=11,6822
ЭМ=6,3878
МАТ=2,9689</t>
  </si>
  <si>
    <t>Фильтр газовый Ду25 ФГ 25; шт</t>
  </si>
  <si>
    <t>ТЕР19-01-013-06
Пр. Минстроя Новосиб.обл. от 07.12.2010 №141</t>
  </si>
  <si>
    <t>Установка щитков стальных для контрольно-измерительных приборов (КИП) размером 700х600 мм; 1 прибор, устройство
_______________
НР 109%=128%*0.85 от ФОТ; (553,4 руб.)
СП 66%=83%*0.8 от ФОТ; (335,09 руб.)</t>
  </si>
  <si>
    <t>312,92
______
43,46</t>
  </si>
  <si>
    <t>ОЗП=11,6822
ЭМ=6,4327
МАТ=4,6779</t>
  </si>
  <si>
    <t>Контрольный пункт сигнализатора ПК-3; шт</t>
  </si>
  <si>
    <t>ТЕРм11-03-011-01
Пр. Минстроя Новосиб.обл. от 07.12.2010 №141</t>
  </si>
  <si>
    <t>Прибор для анализа физико-химического состава вещества, категория сложности I; 1 компл.
_______________
НР 68%=80%*0.85 от ФОТ; (431,34 руб.)
СП 48%=60%*0.8 от ФОТ; (304,48 руб.)</t>
  </si>
  <si>
    <t>103,65
______
51,77</t>
  </si>
  <si>
    <t>41,71
______
2,53</t>
  </si>
  <si>
    <t>ОЗП=11,6817
ЭМ=6,1086
ЗПМ=11,6877
МАТ=4,6568</t>
  </si>
  <si>
    <t>254,79
______
29,57</t>
  </si>
  <si>
    <t>4,49
______
0,15</t>
  </si>
  <si>
    <t>Сигнализатор загазованности СЗ-1; шт</t>
  </si>
  <si>
    <t>ТЕР19-01-001-02
Пр. Минстроя Новосиб.обл. от 07.12.2010 №141</t>
  </si>
  <si>
    <t>Установка газовых плит бытовых четырехкомфорочных; 1 прибор
_______________
НР 109%=128%*0.85 от ФОТ; (173,67 руб.)
СП 66%=83%*0.8 от ФОТ; (105,16 руб.)</t>
  </si>
  <si>
    <t>1264,06
______
13,49</t>
  </si>
  <si>
    <t>10,16
______
0,15</t>
  </si>
  <si>
    <t>ОЗП=11,6857
ЭМ=6,5876
ЗПМ=11,2667
МАТ=4,8557</t>
  </si>
  <si>
    <t>66,93
______
1,69</t>
  </si>
  <si>
    <t>1,26
______
0,01</t>
  </si>
  <si>
    <t>3-х конфорочная газовая плита ПГ-3; шт</t>
  </si>
  <si>
    <t>ТЕР16-02-002-03
Пр. Минстроя Новосиб.обл. от 07.12.2010 №141</t>
  </si>
  <si>
    <t>Прокладка трубопроводов водоснабжения из стальных водогазопроводных оцинкованных труб диаметром 25 мм; 100 м трубопровода
_______________
НР 109%=128%*0.85 от ФОТ; (215,78 руб.)
СП 66%=83%*0.8 от ФОТ; (130,65 руб.)</t>
  </si>
  <si>
    <t>5860,83
______
421,12</t>
  </si>
  <si>
    <t>72,57
______
2,53</t>
  </si>
  <si>
    <t>ОЗП=11,6821
ЭМ=6,4904
ЗПМ=11,6877
МАТ=3,3437</t>
  </si>
  <si>
    <t>18,84
______
1,18</t>
  </si>
  <si>
    <t>37,07
______
0,15</t>
  </si>
  <si>
    <t>1,48
______
0,01</t>
  </si>
  <si>
    <t>ТЕР16-02-002-02
Пр. Минстроя Новосиб.обл. от 07.12.2010 №141</t>
  </si>
  <si>
    <t>Прокладка трубопроводов водоснабжения из стальных водогазопроводных оцинкованных труб диаметром 20 мм; 100 м трубопровода
_______________
НР 109%=128%*0.85 от ФОТ; (161,84 руб.)
СП 66%=83%*0.8 от ФОТ; (98 руб.)</t>
  </si>
  <si>
    <t>4507,44
______
421,12</t>
  </si>
  <si>
    <t>ОЗП=11,6821
ЭМ=6,4904
ЗПМ=11,6877
МАТ=3,9348</t>
  </si>
  <si>
    <t>14,13
______
0,89</t>
  </si>
  <si>
    <t>Краска маслянная ГОСТ 10144-89; кг</t>
  </si>
  <si>
    <t>Грунт ГФ 021 ГОСТ 25129-82*; кг</t>
  </si>
  <si>
    <t>ТЕР24-02-061-01
Пр. Минстроя Новосиб.обл. от 07.12.2010 №141</t>
  </si>
  <si>
    <t>Устройство цокольного ввода газопровода из полиэтиленовых труб в здание, диаметр газопровода до 63 мм; 10 вводов
_______________
НР 111%=130%*0.85 от ФОТ; (1711,62 руб.)
СП 71%=89%*0.8 от ФОТ; (1094,82 руб.)</t>
  </si>
  <si>
    <t>14929,7
______
1319,98</t>
  </si>
  <si>
    <t>ОЗП=11,682
ЭМ=4,6614
МАТ=3,3894</t>
  </si>
  <si>
    <t xml:space="preserve">  Итого по разделу 1 Монтаж оборудования ГСВ</t>
  </si>
  <si>
    <t>36,02
______
0,18</t>
  </si>
  <si>
    <t xml:space="preserve">                           Раздел 2. Монтаж сетей водоснабжения и канализации</t>
  </si>
  <si>
    <t>ТЕР16-06-002-01
Пр. Минстроя Новосиб.обл. от 07.12.2010 №141</t>
  </si>
  <si>
    <t>Установка водомерных узлов, поставляемых на место монтажа собранными в блоки, без обводной линии диаметром ввода до 65 мм, диаметром водомера до 40 мм; 1 узел
_______________
178,71 = 1 620,52 - 1 x 51,19 - 1 x 1 058,24 - 1 x 332,38
_______________
НР 109%=128%*0.85 от ФОТ; (901,6 руб.)
СП 66%=83%*0.8 от ФОТ; (545,93 руб.)</t>
  </si>
  <si>
    <t>178,71
______
70,47</t>
  </si>
  <si>
    <t>10,43
______
0,34</t>
  </si>
  <si>
    <t>ОЗП=11,6819
ЭМ=6,3567
ЗПМ=11,5882
МАТ=3,4933</t>
  </si>
  <si>
    <t>66,30
______
3,94</t>
  </si>
  <si>
    <t>6,58
______
0,02</t>
  </si>
  <si>
    <t>Блок GE550Y004; к-т</t>
  </si>
  <si>
    <t>ТЕР16-07-001-02
Пр. Минстроя Новосиб.обл. от 07.12.2010 №141</t>
  </si>
  <si>
    <t>Установка кранов поливочных диаметром 25 мм; 1 кран
_______________
4,36 = 722,32 - 20 x 34,34 - 2 x 3,49 - 1 x 24,18
_______________
НР 109%=128%*0.85 от ФОТ; (43,39 руб.)
СП 66%=83%*0.8 от ФОТ; (26,27 руб.)</t>
  </si>
  <si>
    <t>4,36
______
3,41</t>
  </si>
  <si>
    <t>ОЗП=11,6745
МАТ=2,4609</t>
  </si>
  <si>
    <t>Поливочный кран наружный Ду25мм 15Б3Р; шт</t>
  </si>
  <si>
    <t>Рукав резинотканевый напорный с текстильным каркасом В(II)10-25-36 У; м</t>
  </si>
  <si>
    <t>ТЕРм12-12-002-03
Пр. Минстроя Новосиб.обл. от 07.12.2010 №141</t>
  </si>
  <si>
    <t>Арматура фланцевая с ручным приводом или без привода водопроводная на условное давление до 10 МПа, диаметр условного прохода 20 мм; 1 шт.
_______________
НР 68%=80%*0.85 от ФОТ; (1895,09 руб.)
СП 48%=60%*0.8 от ФОТ; (1337,71 руб.)</t>
  </si>
  <si>
    <t>52,86
______
47,71</t>
  </si>
  <si>
    <t>ОЗП=11,6827
ЭМ=6,5738
МАТ=6,9949</t>
  </si>
  <si>
    <t>Кран шаровый, рычаг, хромированный R250X003; шт</t>
  </si>
  <si>
    <t>ТЕРм12-12-002-04
Пр. Минстроя Новосиб.обл. от 07.12.2010 №141</t>
  </si>
  <si>
    <t>Арматура фланцевая с ручным приводом или без привода водопроводная на условное давление до 10 МПа, диаметр условного прохода 25 мм; 1 шт.
_______________
НР 68%=80%*0.85 от ФОТ; (1137,06 руб.)
СП 48%=60%*0.8 от ФОТ; (802,63 руб.)</t>
  </si>
  <si>
    <t>Кран шаровый, рычаг, хромированный R250X005; шт</t>
  </si>
  <si>
    <t>ТЕРм12-12-002-05
Пр. Минстроя Новосиб.обл. от 07.12.2010 №141</t>
  </si>
  <si>
    <t>Арматура фланцевая с ручным приводом или без привода водопроводная на условное давление до 10 МПа, диаметр условного прохода 32 мм; 1 шт.
_______________
НР 68%=80%*0.85 от ФОТ; (1102,13 руб.)
СП 48%=60%*0.8 от ФОТ; (777,97 руб.)</t>
  </si>
  <si>
    <t>156,85
______
59,41</t>
  </si>
  <si>
    <t>93,06
______
9,96</t>
  </si>
  <si>
    <t>ОЗП=11,6827
ЭМ=5,7685
ЗПМ=11,6787
МАТ=7,3447</t>
  </si>
  <si>
    <t>1073,64
______
232,64</t>
  </si>
  <si>
    <t>5,23
______
0,59</t>
  </si>
  <si>
    <t>10,46
______
1,18</t>
  </si>
  <si>
    <t>Кран шаровый, рычаг, хромированный R250X004; шт</t>
  </si>
  <si>
    <t>ТЕРм12-12-002-06
Пр. Минстроя Новосиб.обл. от 07.12.2010 №141</t>
  </si>
  <si>
    <t>Арматура фланцевая с ручным приводом или без привода водопроводная на условное давление до 10 МПа, диаметр условного прохода 40 мм; 1 шт.
_______________
НР 68%=80%*0.85 от ФОТ; (1163,81 руб.)
СП 48%=60%*0.8 от ФОТ; (821,51 руб.)</t>
  </si>
  <si>
    <t>196,37
______
59,41</t>
  </si>
  <si>
    <t>130,08
______
13,84</t>
  </si>
  <si>
    <t>ОЗП=11,6827
ЭМ=5,7733
ЗПМ=11,6814
МАТ=6,6105</t>
  </si>
  <si>
    <t>1501,98
______
323,34</t>
  </si>
  <si>
    <t>5,23
______
0,82</t>
  </si>
  <si>
    <t>10,46
______
1,64</t>
  </si>
  <si>
    <t>Кран шаровый, рычаг, хромированный R250X006; шт</t>
  </si>
  <si>
    <t>ТЕР16-04-002-01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</si>
  <si>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20 мм; 100 м трубопровода
_______________
3 878,08 = 4 468,00 - 8,99 x 65,62
_______________
НР 109%=128%*0.85 от ФОТ; (5625,18 руб.)
СП 66%=83%*0.8 от ФОТ; (3406,08 руб.)</t>
  </si>
  <si>
    <t>3878,08
______
2227,71</t>
  </si>
  <si>
    <t>1584,71
______
226,53</t>
  </si>
  <si>
    <t>ОЗП=11,6823
ЭМ=5,7756
ЗПМ=11,68
МАТ=2,8402</t>
  </si>
  <si>
    <t>1647,48
______
476,26</t>
  </si>
  <si>
    <t>190,24
______
13,42</t>
  </si>
  <si>
    <t>34,24
______
2,42</t>
  </si>
  <si>
    <t>Трубы из сшитого полиэтилена (Стандарт) в комлекте с соединительными муфтами Дн20мм БИР ПЕКС PN20; м</t>
  </si>
  <si>
    <t>ТЕР16-04-002-02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</si>
  <si>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25 мм; 100 м трубопровода
_______________
2 778,77 = 3 517,70 - 9,29 x 79,54
_______________
НР 109%=128%*0.85 от ФОТ; (1444,52 руб.)
СП 66%=83%*0.8 от ФОТ; (874,67 руб.)</t>
  </si>
  <si>
    <t>2778,77
______
1752,28</t>
  </si>
  <si>
    <t>978,56
______
138,42</t>
  </si>
  <si>
    <t>ОЗП=11,6824
ЭМ=5,7867
ЗПМ=11,6797
МАТ=3,5244</t>
  </si>
  <si>
    <t>339,76
______
97,00</t>
  </si>
  <si>
    <t>149,64
______
8,2</t>
  </si>
  <si>
    <t>8,98
______
0,49</t>
  </si>
  <si>
    <t>Трубы из сшитого полиэтилена (Стандарт) в комлекте с соединительными муфтами Дн25мм БИР ПЕКС PN20; м</t>
  </si>
  <si>
    <t>ТЕР16-04-002-03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</si>
  <si>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32 мм; 100 м трубопровода
_______________
2 042,87 = 3 053,85 - 9,38 x 107,78
_______________
НР 109%=128%*0.85 от ФОТ; (2876,42 руб.)
СП 66%=83%*0.8 от ФОТ; (1741,69 руб.)</t>
  </si>
  <si>
    <t>2042,87
______
1426,28</t>
  </si>
  <si>
    <t>574,46
______
79,67</t>
  </si>
  <si>
    <t>ОЗП=11,6823
ЭМ=5,8072
ЗПМ=11,6806
МАТ=3,2335</t>
  </si>
  <si>
    <t>500,40
______
139,59</t>
  </si>
  <si>
    <t>121,8
______
4,72</t>
  </si>
  <si>
    <t>18,27
______
0,71</t>
  </si>
  <si>
    <t>Трубы из сшитого полиэтилена (Стандарт) в комлекте с соединительными муфтами Дн32мм БИР ПЕКС PN20; м</t>
  </si>
  <si>
    <t>ТЕР16-04-002-04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</si>
  <si>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40 мм; 100 м трубопровода
_______________
2 702,73 = 4 113,57 - 9,37 x 150,57
_______________
НР 109%=128%*0.85 от ФОТ; (4587,06 руб.)
СП 66%=83%*0.8 от ФОТ; (2777,48 руб.)</t>
  </si>
  <si>
    <t>2702,73
______
1901,7</t>
  </si>
  <si>
    <t>722,44
______
99,59</t>
  </si>
  <si>
    <t>ОЗП=11,6823
ЭМ=5,8115
ЗПМ=11,6804
МАТ=3,1789</t>
  </si>
  <si>
    <t>755,72
______
209,39</t>
  </si>
  <si>
    <t>162,4
______
5,9</t>
  </si>
  <si>
    <t>29,23
______
1,06</t>
  </si>
  <si>
    <t>Трубы из сшитого полиэтилена (Стандарт) в комлекте с соединительными муфтами Дн40мм БИР ПЕКС PN20; м</t>
  </si>
  <si>
    <t>ТЕР26-01-017-01
Пр. Минстроя Новосиб.обл. от 07.12.2010 №141</t>
  </si>
  <si>
    <t>Изоляция трубопроводов изделиями из вспененного каучука («Армофлекс»), вспененного полиэтилена («Термофлекс») трубками; 10 м трубопровода
_______________
(на заменяемые материалы МАТ=0 к расх.)
_______________
НР 85%=100%*0.85 от ФОТ; (1309,79 руб.)
СП 56%=70%*0.8 от ФОТ; (862,92 руб.)</t>
  </si>
  <si>
    <t>72,78
______
41,22</t>
  </si>
  <si>
    <t>ОЗП=11,6822
ЭМ=6,4838
МАТ=1,1835</t>
  </si>
  <si>
    <t>Теплоизоляция из вспененного полиэтилена "Термофлекс FRZ" Е-42; м</t>
  </si>
  <si>
    <t>Теплоизоляция из вспененного полиэтилена "Термофлекс FRZ" Е-35; м</t>
  </si>
  <si>
    <t>ТЕР17-01-001-01
Пр. Минстроя Новосиб.обл. от 07.12.2010 №141</t>
  </si>
  <si>
    <t>Установка ванн купальных прямых чугунных; 10 компл.
_______________
591,13 = 16 666,13 - 10 x 1 607,50
_______________
НР 109%=128%*0.85 от ФОТ; (480,9 руб.)
СП 66%=83%*0.8 от ФОТ; (291,19 руб.)</t>
  </si>
  <si>
    <t>591,13
______
365,68</t>
  </si>
  <si>
    <t>142,33
______
11,98</t>
  </si>
  <si>
    <t>ОЗП=11,6822
ЭМ=6,6241
ЗПМ=11,6795
МАТ=4,8882</t>
  </si>
  <si>
    <t>94,28
______
13,99</t>
  </si>
  <si>
    <t>32,19
______
0,79</t>
  </si>
  <si>
    <t>3,22
______
0,08</t>
  </si>
  <si>
    <t>Ванна чугунная эмалированная в комплекте с пластмассовой водосливной арматурой и сифоном L=1700мм; шт</t>
  </si>
  <si>
    <t>ТЕР17-01-001-14
Пр. Минстроя Новосиб.обл. от 07.12.2010 №141</t>
  </si>
  <si>
    <t>Установка умывальников одиночных с подводкой холодной и горячей воды; 10 компл.
_______________
354,32 = 1 742,32 - 10 x 138,80
_______________
НР 109%=128%*0.85 от ФОТ; (631,14 руб.)
СП 66%=83%*0.8 от ФОТ; (382,16 руб.)</t>
  </si>
  <si>
    <t>354,32
______
245,94</t>
  </si>
  <si>
    <t>32,08
______
1,89</t>
  </si>
  <si>
    <t>ОЗП=11,6824
ЭМ=6,669
ЗПМ=11,6508
МАТ=6,2694</t>
  </si>
  <si>
    <t>42,79
______
4,40</t>
  </si>
  <si>
    <t>21,65
______
0,13</t>
  </si>
  <si>
    <t>4,33
______
0,03</t>
  </si>
  <si>
    <t>Умывальник керамический в комплекте с выпуском и бутылочным сифоном; шт</t>
  </si>
  <si>
    <t>ТЕР17-01-001-18
Пр. Минстроя Новосиб.обл. от 07.12.2010 №141</t>
  </si>
  <si>
    <t>Установка поддонов душевых чугунных и стальных мелких; 10 компл.
_______________
297,77 = 3 652,27 - 10 x 335,45
_______________
НР 109%=128%*0.85 от ФОТ; (161,78 руб.)
СП 66%=83%*0.8 от ФОТ; (97,96 руб.)</t>
  </si>
  <si>
    <t>297,77
______
123,71</t>
  </si>
  <si>
    <t>84,27
______
3,34</t>
  </si>
  <si>
    <t>ОЗП=11,6822
ЭМ=6,6498
ЗПМ=11,6617
МАТ=3,9264</t>
  </si>
  <si>
    <t>56,04
______
3,90</t>
  </si>
  <si>
    <t>10,89
______
0,23</t>
  </si>
  <si>
    <t>1,09
______
0,02</t>
  </si>
  <si>
    <t>Душевой поддон в комплекте с выпуском и бутылочным сифоном; шт</t>
  </si>
  <si>
    <t>ТЕР17-01-005-02
Пр. Минстроя Новосиб.обл. от 07.12.2010 №141</t>
  </si>
  <si>
    <t>Установка моек на два отделения; 10 компл.
_______________
475,49 = 8 365,99 - 10 x 789,05
_______________
НР 109%=128%*0.85 от ФОТ; (377,94 руб.)
СП 66%=83%*0.8 от ФОТ; (228,84 руб.)</t>
  </si>
  <si>
    <t>475,49
______
287,52</t>
  </si>
  <si>
    <t>71,46
______
9,28</t>
  </si>
  <si>
    <t>ОЗП=11,6823
ЭМ=6,855
ЗПМ=11,68
МАТ=2,6837</t>
  </si>
  <si>
    <t>48,99
______
10,84</t>
  </si>
  <si>
    <t>25,31
______
0,64</t>
  </si>
  <si>
    <t>2,53
______
0,06</t>
  </si>
  <si>
    <t>Мойка двухсекционная стальная в комплекте  с пластмассовой водосливной арматурой и бутылочным сифоном; шт</t>
  </si>
  <si>
    <t>ТЕР17-01-003-01
Пр. Минстроя Новосиб.обл. от 07.12.2010 №141</t>
  </si>
  <si>
    <t>Установка унитазов с бачком непосредственно присоединенным; 10 компл.
_______________
579,10 = 4 035,60 - 10 x 345,65
_______________
НР 109%=128%*0.85 от ФОТ; (716,51 руб.)
СП 66%=83%*0.8 от ФОТ; (433,85 руб.)</t>
  </si>
  <si>
    <t>579,1
______
276,71</t>
  </si>
  <si>
    <t>59,81
______
4,64</t>
  </si>
  <si>
    <t>ОЗП=11,682
ЭМ=6,7266
ЗПМ=11,681
МАТ=6,9284</t>
  </si>
  <si>
    <t>80,46
______
10,84</t>
  </si>
  <si>
    <t>24,64
______
0,32</t>
  </si>
  <si>
    <t>4,93
______
0,06</t>
  </si>
  <si>
    <t>Унитаз керамический с цельноотлитой полочкой и бачком; шт</t>
  </si>
  <si>
    <t>ТЕР17-01-002-03
Пр. Минстроя Новосиб.обл. от 07.12.2010 №141</t>
  </si>
  <si>
    <t>Установка смесителей; 10 шт.
_______________
97,04 = 1 690,34 - 10 x 159,33
_______________
НР 109%=128%*0.85 от ФОТ; (607,54 руб.)
СП 66%=83%*0.8 от ФОТ; (367,87 руб.)</t>
  </si>
  <si>
    <t>97,04
______
79,52</t>
  </si>
  <si>
    <t>ОЗП=11,6822
ЭМ=4,4286
МАТ=2,6197</t>
  </si>
  <si>
    <t>Смеситель для ванны и душа на гибком шланге; шт</t>
  </si>
  <si>
    <t>Смеситель для умывальника набортный с одной рукояткой; шт</t>
  </si>
  <si>
    <t>Смеситель для мойки набортный; шт</t>
  </si>
  <si>
    <t>ТЕР16-04-001-01
Пр. Минстроя Новосиб.обл. от 07.12.2010 №141</t>
  </si>
  <si>
    <t>Прокладка трубопроводов канализации из полиэтиленовых труб высокой плотности диаметром 50 мм; 100 м трубопровода
_______________
НР 109%=128%*0.85 от ФОТ; (670,83 руб.)
СП 66%=83%*0.8 от ФОТ; (406,19 руб.)</t>
  </si>
  <si>
    <t>5662,58
______
752,25</t>
  </si>
  <si>
    <t>15,73
______
0,34</t>
  </si>
  <si>
    <t>ОЗП=11,6823
ЭМ=6,5435
ЗПМ=11,5882
МАТ=2,8532</t>
  </si>
  <si>
    <t>7,21
______
0,28</t>
  </si>
  <si>
    <t>64,24
______
0,02</t>
  </si>
  <si>
    <t>ТЕР16-04-001-02
Пр. Минстроя Новосиб.обл. от 07.12.2010 №141</t>
  </si>
  <si>
    <t>Прокладка трубопроводов канализации из полиэтиленовых труб высокой плотности диаметром 100 мм; 100 м трубопровода
_______________
НР 109%=128%*0.85 от ФОТ; (2575,5 руб.)
СП 66%=83%*0.8 от ФОТ; (1559,47 руб.)</t>
  </si>
  <si>
    <t>9560,44
______
721,34</t>
  </si>
  <si>
    <t>33,4
______
1,01</t>
  </si>
  <si>
    <t>ОЗП=11,6823
ЭМ=6,5605
ЗПМ=11,7129
МАТ=3,0807</t>
  </si>
  <si>
    <t>61,35
______
3,31</t>
  </si>
  <si>
    <t>61,6
______
0,06</t>
  </si>
  <si>
    <t>17,25
______
0,02</t>
  </si>
  <si>
    <t>ТЕР17-01-001-22
Пр. Минстроя Новосиб.обл. от 07.12.2010 №141</t>
  </si>
  <si>
    <t>Установка трапов диаметром 50 мм; 10 компл.
_______________
95,22 = 1 425,62 - 10 x 133,04
_______________
НР 109%=128%*0.85 от ФОТ; (73,75 руб.)
СП 66%=83%*0.8 от ФОТ; (44,66 руб.)</t>
  </si>
  <si>
    <t>95,22
______
57,48</t>
  </si>
  <si>
    <t>13,33
______
0,44</t>
  </si>
  <si>
    <t>ОЗП=11,6825
ЭМ=6,6354
ЗПМ=11,5455
МАТ=5,0064</t>
  </si>
  <si>
    <t>8,85
______
0,51</t>
  </si>
  <si>
    <t>5,06
______
0,03</t>
  </si>
  <si>
    <t>Трап Ду50мм с гидрозатвором; шт</t>
  </si>
  <si>
    <t>ТЕР22-01-021-05
Пр. Минстроя Новосиб.обл. от 07.12.2010 №141</t>
  </si>
  <si>
    <t>Укладка трубопроводов из полиэтиленовых труб диаметром 150 мм; 1 км трубопровода
_______________
8 710,76 = 189 500,76 - 101 x 1 790,00
_______________
НР 111%=130%*0.85 от ФОТ; (1487,31 руб.)
СП 71%=89%*0.8 от ФОТ; (951,34 руб.)</t>
  </si>
  <si>
    <t>8710,76
______
3105,88</t>
  </si>
  <si>
    <t>5528,21
______
717,57</t>
  </si>
  <si>
    <t>ОЗП=11,6817
ЭМ=5,6732
ЗПМ=11,6809
МАТ=2,6444</t>
  </si>
  <si>
    <t>940,88
______
251,46</t>
  </si>
  <si>
    <t>286,52
______
42,84</t>
  </si>
  <si>
    <t>8,6
______
1,29</t>
  </si>
  <si>
    <t>Футляр из трубы ПЭ 100 SDR17 Дн160мм; м</t>
  </si>
  <si>
    <t>ТЕР22-01-021-07
Пр. Минстроя Новосиб.обл. от 07.12.2010 №141</t>
  </si>
  <si>
    <t>Укладка трубопроводов из полиэтиленовых труб диаметром 250 мм; 1 км трубопровода
_______________
12 280,34 = 500 398,19 - 101 x 4 832,85
_______________
НР 111%=130%*0.85 от ФОТ; (1845,51 руб.)
СП 71%=89%*0.8 от ФОТ; (1180,46 руб.)</t>
  </si>
  <si>
    <t>12280,34
______
3689,94</t>
  </si>
  <si>
    <t>8387,21
______
1054,66</t>
  </si>
  <si>
    <t>ОЗП=11,6817
ЭМ=5,6725
ЗПМ=11,6778
МАТ=2,522</t>
  </si>
  <si>
    <t>1427,29
______
369,48</t>
  </si>
  <si>
    <t>340,4
______
63,04</t>
  </si>
  <si>
    <t>10,21
______
1,89</t>
  </si>
  <si>
    <t>Футляр из трубы ПЭ 100 SDR17 Дн250мм; м</t>
  </si>
  <si>
    <t>ТЕР16-07-003-06
Пр. Минстроя Новосиб.обл. от 07.12.2010 №141</t>
  </si>
  <si>
    <t>Врезка в действующие внутренние сети трубопроводов отопления и водоснабжения диаметром 50 мм; 1 врезка
_______________
НР 109%=128%*0.85 от ФОТ; (932,28 руб.)
СП 66%=83%*0.8 от ФОТ; (564,5 руб.)</t>
  </si>
  <si>
    <t>394,87
______
73,04</t>
  </si>
  <si>
    <t>7,59
______
0,17</t>
  </si>
  <si>
    <t>ОЗП=11,6831
ЭМ=6,1252
ЗПМ=11,5882
МАТ=3,8216</t>
  </si>
  <si>
    <t>46,49
______
1,97</t>
  </si>
  <si>
    <t>6,43
______
0,01</t>
  </si>
  <si>
    <t>ТЕР16-07-004-02
Пр. Минстроя Новосиб.обл. от 07.12.2010 №141</t>
  </si>
  <si>
    <t>Врезка в действующие внутренние сети трубопроводов канализации диаметром 100 мм; 1 врезка
_______________
НР 109%=128%*0.85 от ФОТ; (1146,35 руб.)
СП 66%=83%*0.8 от ФОТ; (694,12 руб.)</t>
  </si>
  <si>
    <t>239,94
______
90,03</t>
  </si>
  <si>
    <t>ОЗП=11,6817
ЭМ=6,5738
МАТ=5,1244</t>
  </si>
  <si>
    <t>ТЕР16-07-005-01
Пр. Минстроя Новосиб.обл. от 07.12.2010 №141</t>
  </si>
  <si>
    <t>Гидравлическое испытание трубопроводов систем отопления, водопровода и горячего водоснабжения диаметром до 50 мм; 100 м трубопровода
_______________
НР 109%=128%*0.85 от ФОТ; (499,99 руб.)
СП 66%=83%*0.8 от ФОТ; (302,75 руб.)</t>
  </si>
  <si>
    <t>121,85
______
68,89</t>
  </si>
  <si>
    <t>ОЗП=11,6818
ЭМ=4,4396
МАТ=4,4904</t>
  </si>
  <si>
    <t xml:space="preserve">  Итого по разделу 2 Монтаж сетей водоснабжения и канализации</t>
  </si>
  <si>
    <t>242,98
______
10,98</t>
  </si>
  <si>
    <t xml:space="preserve">                           Раздел 3. Монтаж систем отопления и вентиляции</t>
  </si>
  <si>
    <t>ТЕР18-03-001-02
Пр. Минстроя Новосиб.обл. от 07.12.2010 №141</t>
  </si>
  <si>
    <t>Установка радиаторов стальных; 100 кВт радиаторов и конвекторов
_______________
2 180,48 = 18 628,48 - 100 x 164,48
_______________
НР 109%=128%*0.85 от ФОТ; (1726,1 руб.)
СП 66%=83%*0.8 от ФОТ; (1045,16 руб.)</t>
  </si>
  <si>
    <t>2180,48
______
694,7</t>
  </si>
  <si>
    <t>308,23
______
18,78</t>
  </si>
  <si>
    <t>ОЗП=11,6818
ЭМ=6,4923
ЗПМ=11,6763
МАТ=6,9642</t>
  </si>
  <si>
    <t>380,21
______
41,66</t>
  </si>
  <si>
    <t>65,6
______
1,28</t>
  </si>
  <si>
    <t>12,46
______
0,24</t>
  </si>
  <si>
    <t>Радиатор стальной панельный в комплекте с кронштейнами длиной 1200 мм Compact 33-1200-450; шт</t>
  </si>
  <si>
    <t>То же, длиной 1400 мм Compact 33-1400-450; шт</t>
  </si>
  <si>
    <t>То же, длиной 1600 мм Compact 33-1600-450; шт</t>
  </si>
  <si>
    <t>То же, длиной 1800 мм Compact 33-1800-450; шт</t>
  </si>
  <si>
    <t>ТЕРм12-12-002-02
Пр. Минстроя Новосиб.обл. от 07.12.2010 №141</t>
  </si>
  <si>
    <t>Арматура фланцевая с ручным приводом или без привода водопроводная на условное давление до 10 МПа, диаметр условного прохода 15 мм; 1 шт.
_______________
НР 68%=80%*0.85 от ФОТ; (11370,55 руб.)
СП 48%=60%*0.8 от ФОТ; (8026,27 руб.)</t>
  </si>
  <si>
    <t>50,27
______
47,71</t>
  </si>
  <si>
    <t>ОЗП=11,6827
МАТ=7,9258</t>
  </si>
  <si>
    <t>Кран Маевского; шт</t>
  </si>
  <si>
    <t>Регулировочный угловой клапан с термостатом DN15 R5X033 "Giacomini"; шт</t>
  </si>
  <si>
    <t>Угловой отсечной клапан DN15 "Giacomini"; шт</t>
  </si>
  <si>
    <t>Кран шаровой полнопроходной (вн/вн) DN15 R850X024; шт</t>
  </si>
  <si>
    <t>ТЕР16-03-001-05
Пр. Минстроя Новосиб.обл. от 07.12.2010 №141</t>
  </si>
  <si>
    <t>Прокладка трубопроводов отопления при коллекторной системе из многослойных металл-полимерных труб диаметром 20 мм; 100 м трубопровода
_______________
1 206,95 = 7 789,36 - 97,1 x 67,79
_______________
НР 109%=128%*0.85 от ФОТ; (6834,29 руб.)
СП 66%=83%*0.8 от ФОТ; (4138,19 руб.)</t>
  </si>
  <si>
    <t>1206,95
______
1072,29</t>
  </si>
  <si>
    <t>62,59
______
1,18</t>
  </si>
  <si>
    <t>ОЗП=11,6817
ЭМ=6,227
ЗПМ=11,6949
МАТ=1,6495</t>
  </si>
  <si>
    <t>194,88
______
6,90</t>
  </si>
  <si>
    <t>93
______
0,07</t>
  </si>
  <si>
    <t>46,5
______
0,04</t>
  </si>
  <si>
    <t>Труба металлопластиковая "BYR РЕХ" 20x2,0; м.п.</t>
  </si>
  <si>
    <t>ТЕР16-03-001-06
Пр. Минстроя Новосиб.обл. от 07.12.2010 №141</t>
  </si>
  <si>
    <t>Прокладка трубопроводов отопления при коллекторной системе из многослойных металл-полимерных труб диаметром 32 мм; 100 м трубопровода
_______________
1 346,80 = 9 923,34 - 98,4 x 87,16
_______________
НР 109%=128%*0.85 от ФОТ; (15283,5 руб.)
СП 66%=83%*0.8 от ФОТ; (9254,23 руб.)</t>
  </si>
  <si>
    <t>1346,8
______
1199,12</t>
  </si>
  <si>
    <t>63,3
______
1,18</t>
  </si>
  <si>
    <t>ОЗП=11,6817
ЭМ=6,2068
ЗПМ=11,6949
МАТ=1,8299</t>
  </si>
  <si>
    <t>392,89
______
13,80</t>
  </si>
  <si>
    <t>104
______
0,07</t>
  </si>
  <si>
    <t>Труба металлопластиковая "BYR РЕХ" 32x3,0; м.п.</t>
  </si>
  <si>
    <t>Пресс - угольник 20x2,0; шт</t>
  </si>
  <si>
    <t>Пресс - тройник 32x20x32; шт</t>
  </si>
  <si>
    <t>Переход 32x20; шт</t>
  </si>
  <si>
    <t>Концовка для металлопластиковой трубы 20x2,0; шт</t>
  </si>
  <si>
    <t>Гофротруба; м.п.</t>
  </si>
  <si>
    <t>ТЕР20-02-001-01
Пр. Минстроя Новосиб.обл. от 07.12.2010 №141</t>
  </si>
  <si>
    <t>Установка воздухораспределителей, предназначенных для подачи воздуха в рабочую зону, массой до 20 кг; 1 воздухораспределитель
_______________
НР 109%=128%*0.85 от ФОТ; (708,54 руб.)
СП 66%=83%*0.8 от ФОТ; (429,03 руб.)</t>
  </si>
  <si>
    <t>26,29
______
13,91</t>
  </si>
  <si>
    <t>ОЗП=11,683
ЭМ=5,6703
МАТ=6,1853</t>
  </si>
  <si>
    <t>Воздухораспределитель (диффузор потолочный) DVK-S125; шт</t>
  </si>
  <si>
    <t>ТЕР20-01-002-01
Пр. Минстроя Новосиб.обл. от 07.12.2010 №141</t>
  </si>
  <si>
    <t>Прокладка воздуховодов из листовой оцинкованной стали и алюминия класса П (плотные) толщиной 0,5 мм, диаметром до 200 мм; 100 м2 поверхности воздуховодов
_______________
НР 109%=128%*0.85 от ФОТ; (2895,97 руб.)
СП 66%=83%*0.8 от ФОТ; (1753,52 руб.)</t>
  </si>
  <si>
    <t>4248,44
______
1732,32</t>
  </si>
  <si>
    <t>180,31
______
8,78</t>
  </si>
  <si>
    <t>ОЗП=11,6821
ЭМ=6,3597
ЗПМ=11,6765
МАТ=2,3922</t>
  </si>
  <si>
    <t>149,79
______
13,39</t>
  </si>
  <si>
    <t>167,86
______
0,52</t>
  </si>
  <si>
    <t>21,93
______
0,07</t>
  </si>
  <si>
    <t>Воздуховод из стали листовой оцинкованной толщиной 0,5мм диаметром 125 мм; м.п.</t>
  </si>
  <si>
    <t>Изоляция трубопроводов изделиями из вспененного каучука («Армофлекс»), вспененного полиэтилена («Термофлекс») трубками; 10 м трубопровода
_______________
(на заменяемые материалы МАТ=0 к расх.)
_______________
НР 85%=100%*0.85 от ФОТ; (1564,24 руб.)
СП 56%=70%*0.8 от ФОТ; (1030,56 руб.)</t>
  </si>
  <si>
    <t>Теплоизоляция рулонная толщиной 50 мм кэшированная фольгой Wired Mat 80 ROCKWOOL"; м2</t>
  </si>
  <si>
    <t>ТЕР18-05-001-01
Пр. Минстроя Новосиб.обл. от 07.12.2010 №141</t>
  </si>
  <si>
    <t>Установка насосов центробежных с электродвигателем, масса агрегата до 0,1 т; 1 насос
_______________
277,69 = 2 678,48 - 1 x 2 400,79
_______________
НР 109%=128%*0.85 от ФОТ; (1990,08 руб.)
СП 66%=83%*0.8 от ФОТ; (1205 руб.)</t>
  </si>
  <si>
    <t>277,69
______
155,44</t>
  </si>
  <si>
    <t>14,4
______
0,84</t>
  </si>
  <si>
    <t>ОЗП=11,6823
ЭМ=6,2757
ЗПМ=11,7381
МАТ=3,996</t>
  </si>
  <si>
    <t>90,37
______
9,86</t>
  </si>
  <si>
    <t>14,17
______
0,05</t>
  </si>
  <si>
    <t>насос циркуляционный UPS 20-30  "Grundfos"; шт</t>
  </si>
  <si>
    <t>Арматура фланцевая с ручным приводом или без привода водопроводная на условное давление до 10 МПа, диаметр условного прохода 15 мм; 1 шт.
_______________
НР 68%=80%*0.85 от ФОТ; (2274,11 руб.)
СП 48%=60%*0.8 от ФОТ; (1605,25 руб.)</t>
  </si>
  <si>
    <t>трехходовой клапан с термостатическим элементом с накладным датчиком DN 15; шт</t>
  </si>
  <si>
    <t>кран шаровой DN 15; шт</t>
  </si>
  <si>
    <t>ТЕР18-07-001-04
Пр. Минстроя Новосиб.обл. от 07.12.2010 №141</t>
  </si>
  <si>
    <t>Установка термометров в оправе прямых и угловых; 1 компл.
_______________
5,39 = 330,98 - 1 x 325,59
_______________
НР 109%=128%*0.85 от ФОТ; (175,27 руб.)
СП 66%=83%*0.8 от ФОТ; (106,13 руб.)</t>
  </si>
  <si>
    <t>5,39
______
3,44</t>
  </si>
  <si>
    <t>ОЗП=11,686
МАТ=2,5913</t>
  </si>
  <si>
    <t>термометр радиальный накладной "Роема"; шт</t>
  </si>
  <si>
    <t>Установка щитков стальных для контрольно-измерительных приборов (КИП) размером 700х600 мм; 1 прибор, устройство
_______________
НР 109%=128%*0.85 от ФОТ; (1106,81 руб.)
СП 66%=83%*0.8 от ФОТ; (670,18 руб.)</t>
  </si>
  <si>
    <t>Монтажный шкаф 500x500(h); шт</t>
  </si>
  <si>
    <t>Прокладка трубопроводов отопления при коллекторной системе из многослойных металл-полимерных труб диаметром 20 мм; 100 м трубопровода
_______________
1 206,95 = 7 789,36 - 97,1 x 67,79
_______________
НР 109%=128%*0.85 от ФОТ; (10661,48 руб.)
СП 66%=83%*0.8 от ФОТ; (6455,57 руб.)</t>
  </si>
  <si>
    <t>304,01
______
10,76</t>
  </si>
  <si>
    <t>72,54
______
0,05</t>
  </si>
  <si>
    <t>ТЕР26-01-037-02
Пр. Минстроя Новосиб.обл. от 07.12.2010 №141</t>
  </si>
  <si>
    <t>Изоляция изделиями из волокнистых и зернистых материалов на битуме холодных поверхностей покрытий и перекрытий сверху; 1 м3 изоляции
_______________
367,69 = 1 819,32 - 0,97 x 1 496,53
_______________
НР 85%=100%*0.85 от ФОТ; (1190,58 руб.)
СП 56%=70%*0.8 от ФОТ; (784,38 руб.)</t>
  </si>
  <si>
    <t>367,69
______
119,9</t>
  </si>
  <si>
    <t>ОЗП=11,6821
ЭМ=6,194
МАТ=4,1358</t>
  </si>
  <si>
    <t>Теплоизоляционная плита 1000x500x40 "Система ФорсТерм"; м2</t>
  </si>
  <si>
    <t xml:space="preserve">                                   Запуск отопления</t>
  </si>
  <si>
    <t>ТЕРп07-10-012-01
Пр. Минстроя Новосиб.обл. от 07.12.2010 №141</t>
  </si>
  <si>
    <t>Регулировка теплопотребляющей системы здания, тепловая нагрузка до 0,2 Гкал/ч; 1 система
_______________
(Прил.7.1 II этап. Пусковые работы. Составление и согласование программы и графика пусковых работ; инструктаж персонала заказчика по обслуживанию теплоэнергетического оборудования; подготовка к пуску и пуск оборудования с коммуникациями и арматурой; наблюдение за состоянием и поведением элементов оборудования при работе вхолостую, наблюдение за принятием нагрузки и доведением ее до величины, установленной заказчиком для комплексного опробования оборудования; составление перечня дефектов и недоделок, обнаруженных в процессе пуска оборудования и коммуникаций; выдача предложений и рекомендаций по устранению обнаруженных дефектов и недоделок, особенностям эксплуатации оборудования ОЗП=0,2; ТЗ=0,2)
_______________
НР 55%=65%*0.85 от ФОТ; (1884,45 руб.)
СП 32%=40%*0.8 от ФОТ; (1096,41 руб.)</t>
  </si>
  <si>
    <t>293,35
______
293,35</t>
  </si>
  <si>
    <t>ОЗП=11,68</t>
  </si>
  <si>
    <t xml:space="preserve">  Итого по разделу 3 Монтаж систем отопления и вентиляции</t>
  </si>
  <si>
    <t>478,68
______
0,52</t>
  </si>
  <si>
    <t xml:space="preserve">                           Раздел 4. Монтаж системы электроснабжения и электроосвещения</t>
  </si>
  <si>
    <t>ТЕРм08-03-593-06
Пр. Минстроя Новосиб.обл. от 07.12.2010 №141</t>
  </si>
  <si>
    <t>Светильник потолочный или настенный с креплением винтами или болтами для помещений с нормальными условиями среды, одноламповый; 100 шт.
_______________
НР 81%=95%*0.85 от ФОТ; (1898,17 руб.)
СП 52%=65%*0.8 от ФОТ; (1218,58 руб.)</t>
  </si>
  <si>
    <t>5047,12
______
1033,99</t>
  </si>
  <si>
    <t>1983,32
______
637,58</t>
  </si>
  <si>
    <t>ОЗП=11,6824
ЭМ=7,0666
ЗПМ=11,6832
МАТ=2,2871</t>
  </si>
  <si>
    <t>1681,84
______
893,88</t>
  </si>
  <si>
    <t>88,3
______
43,76</t>
  </si>
  <si>
    <t>10,6
______
5,25</t>
  </si>
  <si>
    <t>Светильник светодиодный 8 Вт, настенно-потолочный, IP54 ДПО 1401; шт.</t>
  </si>
  <si>
    <t>Светильник настенно-потолочный, Зля лампы с цоколем Е27, IP54 НПП 1101; шт.</t>
  </si>
  <si>
    <t>Лампа накаливания 36В, 60Вт, цоколь Е27 МО 36В; шт.</t>
  </si>
  <si>
    <t>ТЕРм08-03-594-01
Пр. Минстроя Новосиб.обл. от 07.12.2010 №141</t>
  </si>
  <si>
    <t>Светильник отдельно устанавливаемый на штырях с количеством ламп в светильнике 1; 100 шт.
_______________
НР 81%=95%*0.85 от ФОТ; (572,8 руб.)
СП 52%=65%*0.8 от ФОТ; (367,72 руб.)</t>
  </si>
  <si>
    <t>5326,01
______
1030,48</t>
  </si>
  <si>
    <t>1591,93
______
482,86</t>
  </si>
  <si>
    <t>ОЗП=11,6823
ЭМ=7,0336
ЗПМ=11,6813
МАТ=3,2744</t>
  </si>
  <si>
    <t>447,88
______
225,62</t>
  </si>
  <si>
    <t>88
______
33,05</t>
  </si>
  <si>
    <t>3,52
______
1,32</t>
  </si>
  <si>
    <t>Светильник подвесной, Зля лампы с цоколем Е27, IP52 НСП 11-100; шт.</t>
  </si>
  <si>
    <t>ТЕРм08-03-594-10
Пр. Минстроя Новосиб.обл. от 07.12.2010 №141</t>
  </si>
  <si>
    <t>Светильник в подвесных потолках, устанавливаемый на подвесках, количество ламп в светильнике до 2; 100 шт.
_______________
НР 81%=95%*0.85 от ФОТ; (1534,29 руб.)
СП 52%=65%*0.8 от ФОТ; (984,97 руб.)</t>
  </si>
  <si>
    <t>18661,38
______
3173,41</t>
  </si>
  <si>
    <t>2513,48
______
880,42</t>
  </si>
  <si>
    <t>ОЗП=11,6823
ЭМ=7,217
ЗПМ=11,6781
МАТ=3,1333</t>
  </si>
  <si>
    <t>725,59
______
411,27</t>
  </si>
  <si>
    <t>271
______
60,51</t>
  </si>
  <si>
    <t>10,84
______
2,42</t>
  </si>
  <si>
    <t>Светильник с люмин. лампами 2x36Вт, настенно-потолочный, IP65 ARCTIC 236; шт.</t>
  </si>
  <si>
    <t>Лампа люминесцентная 36Вт, цоколь G13 Master TL-D; шт.</t>
  </si>
  <si>
    <t>Патрон настенный, цоколь Е27; шт.</t>
  </si>
  <si>
    <t>ТЕРм08-03-591-01
Пр. Минстроя Новосиб.обл. от 07.12.2010 №141</t>
  </si>
  <si>
    <t>Выключатель одноклавишный неутопленного типа при открытой проводке; 100 шт.
_______________
НР 81%=95%*0.85 от ФОТ; (613,44 руб.)
СП 52%=65%*0.8 от ФОТ; (393,81 руб.)</t>
  </si>
  <si>
    <t>836,2
______
462,55</t>
  </si>
  <si>
    <t>22,17
______
0,51</t>
  </si>
  <si>
    <t>ОЗП=11,6822
ЭМ=5,0821
ЗПМ=11,5882
МАТ=1,9667</t>
  </si>
  <si>
    <t>15,77
______
0,83</t>
  </si>
  <si>
    <t>39,5
______
0,03</t>
  </si>
  <si>
    <t>Выключатель одноклавишный, открытой установки, с индикацией, IP44 Этюд; шт.</t>
  </si>
  <si>
    <t>Выключатель одноклавишный, скрытой установки, с индикацией, с рамкой Дуэт; шт.</t>
  </si>
  <si>
    <t>ТЕРм08-03-591-04
Пр. Минстроя Новосиб.обл. от 07.12.2010 №141</t>
  </si>
  <si>
    <t>Выключатель двухклавишный неутопленного типа при открытой проводке; 100 шт.
_______________
НР 81%=95%*0.85 от ФОТ; (194,84 руб.)
СП 52%=65%*0.8 от ФОТ; (125,08 руб.)</t>
  </si>
  <si>
    <t>879,15
______
514,07</t>
  </si>
  <si>
    <t>25,1
______
0,68</t>
  </si>
  <si>
    <t>ОЗП=11,6823
ЭМ=5,1984
ЗПМ=11,6029
МАТ=2,0099</t>
  </si>
  <si>
    <t>5,22
______
0,32</t>
  </si>
  <si>
    <t>43,9
______
0,04</t>
  </si>
  <si>
    <t>Выключатель двухклавишный, скрытой установки, с индикацией, с рамкой Дуэт; шт.</t>
  </si>
  <si>
    <t>ТЕРм08-03-591-09
Пр. Минстроя Новосиб.обл. от 07.12.2010 №141</t>
  </si>
  <si>
    <t>Розетка штепсельная утопленного типа при скрытой проводке; 100 шт.
_______________
НР 81%=95%*0.85 от ФОТ; (1057,04 руб.)
СП 52%=65%*0.8 от ФОТ; (678,59 руб.)</t>
  </si>
  <si>
    <t>567,79
______
446,15</t>
  </si>
  <si>
    <t>11,73
______
0,68</t>
  </si>
  <si>
    <t>ОЗП=11,6823
ЭМ=6,0716
ЗПМ=11,6029
МАТ=6,1388</t>
  </si>
  <si>
    <t>17,81
______
1,97</t>
  </si>
  <si>
    <t>38,1
______
0,04</t>
  </si>
  <si>
    <t>9,53
______
0,01</t>
  </si>
  <si>
    <t>Розетка одинарная, скрытой установки, с з/к, 16А, с рамкой Дуэт; шт.</t>
  </si>
  <si>
    <t>Розетка одинарная, открытой установки, с з/к, 16А, IP44 Этюд; шт.</t>
  </si>
  <si>
    <t>ТЕРм08-03-591-11
Пр. Минстроя Новосиб.обл. от 07.12.2010 №141</t>
  </si>
  <si>
    <t>Розетка штепсельная трехполюсная; 100 шт.
_______________
НР 81%=95%*0.85 от ФОТ; (81,53 руб.)
СП 52%=65%*0.8 от ФОТ; (52,34 руб.)</t>
  </si>
  <si>
    <t>1947,74
______
859,51</t>
  </si>
  <si>
    <t>35,18
______
2,03</t>
  </si>
  <si>
    <t>ОЗП=11,6824
ЭМ=6,0731
ЗПМ=11,6552
МАТ=3,1321</t>
  </si>
  <si>
    <t>2,14
______
0,24</t>
  </si>
  <si>
    <t>73,4
______
0,12</t>
  </si>
  <si>
    <t>Розетка печная, открытой установки, с з/к, 32А; шт.</t>
  </si>
  <si>
    <t>ТЕРм08-03-526-02
Пр. Минстроя Новосиб.обл. от 07.12.2010 №141</t>
  </si>
  <si>
    <t>Автомат одно-, двух-, трехполюсный, устанавливаемый на конструкции на стене или колонне, на ток до 100 А; 1 шт.
_______________
НР 81%=95%*0.85 от ФОТ; (496,25 руб.)
СП 52%=65%*0.8 от ФОТ; (318,58 руб.)</t>
  </si>
  <si>
    <t>285,31
______
26,05</t>
  </si>
  <si>
    <t>4,32
______
0,17</t>
  </si>
  <si>
    <t>ОЗП=11,6837
ЭМ=5,9792
ЗПМ=11,5882
МАТ=3,8788</t>
  </si>
  <si>
    <t>51,66
______
3,94</t>
  </si>
  <si>
    <t>2,32
______
0,01</t>
  </si>
  <si>
    <t>4,64
______
0,02</t>
  </si>
  <si>
    <t>Автоматический Выключатель четырехполюсный, 1н=50А, характеристика "С" ВА47-100; шт.</t>
  </si>
  <si>
    <t>Диффавтомат двухполюсный (1P+N), 1н=32А, хар-ка "С", 1ут=30мА АВДТ32; шт.</t>
  </si>
  <si>
    <t>ТЕРм08-03-526-01
Пр. Минстроя Новосиб.обл. от 07.12.2010 №141</t>
  </si>
  <si>
    <t>Автомат одно-, двух-, трехполюсный, устанавливаемый на конструкции на стене или колонне, на ток до 25 А; 1 шт.
_______________
НР 81%=95%*0.85 от ФОТ; (1160,42 руб.)
СП 52%=65%*0.8 от ФОТ; (744,96 руб.)</t>
  </si>
  <si>
    <t>255,09
______
17,52</t>
  </si>
  <si>
    <t>ОЗП=11,6815
ЭМ=6,0351
МАТ=3,8518</t>
  </si>
  <si>
    <t>Автоматический Выключатель двухполюсный, 1н=16А, характеристика "С" ВА47-29; шт.</t>
  </si>
  <si>
    <t>Диффавтомат двухполюсный (1P+N), 1н=16А, хар-ка "С", 1ут=30мА АВДТ32; шт.</t>
  </si>
  <si>
    <t>Диффавтомат двухполюсный (1P+N), 1н=25А, хар-ка "С", 1ут=30мА АВДТ32; шт.</t>
  </si>
  <si>
    <t>ТЕРм08-02-402-01
Пр. Минстроя Новосиб.обл. от 07.12.2010 №141</t>
  </si>
  <si>
    <t>Кабель двух-четырехжильный по установленным конструкциям и лоткам с установкой ответвительных коробок в помещениях с нормальной средой сечением жилы до 10 мм2; 100 м
_______________
НР 81%=95%*0.85 от ФОТ; (9685,41 руб.)
СП 52%=65%*0.8 от ФОТ; (6217,8 руб.)</t>
  </si>
  <si>
    <t>1101,32
______
169,83</t>
  </si>
  <si>
    <t>706,7
______
81,05</t>
  </si>
  <si>
    <t>ОЗП=11,682
ЭМ=6,2886
ЗПМ=11,6812
МАТ=3,8649</t>
  </si>
  <si>
    <t>18132,13
______
3862,78</t>
  </si>
  <si>
    <t>15,3
______
5,28</t>
  </si>
  <si>
    <t>62,42
______
21,54</t>
  </si>
  <si>
    <t>Кабель с медной жилой, ПВХ-изоляцией, сечением 1х1,5мм2 ВВГнг-LS; м</t>
  </si>
  <si>
    <t>Кабель с медной жилой, ПВХ-изоляцией, сечением 2х1,5мм2 ВВГнг-LS; м</t>
  </si>
  <si>
    <t>Кабель с медной жилой, ПВХ-изоляцией, сечением Зх1,5мм2 ВВГнг-LS; м</t>
  </si>
  <si>
    <t>Кабель с медной жилой, ПВХ-изоляцией, сечением Зх2,5мм2 ВВГнг-LS; м</t>
  </si>
  <si>
    <t>Кабель с медной жилой, ПВХ-изоляцией, сечением 1х2,5мм2 (РЕ) ВВГ нг; м</t>
  </si>
  <si>
    <t>Кабель с медной жилой, ПВХ-изоляцией, сечением 1х4мм2 (РЕ) ВВГ нг; м</t>
  </si>
  <si>
    <t>Коробка монтажная для установки выключателей и розеток; шт.</t>
  </si>
  <si>
    <t>Коробка ответвительная для скрытой проводки 118x96x50мм; шт.</t>
  </si>
  <si>
    <t>Клеммник для подключения люстры; шт.</t>
  </si>
  <si>
    <t>ТЕРм08-02-147-01
Пр. Минстроя Новосиб.обл. от 07.12.2010 №141</t>
  </si>
  <si>
    <t>Кабель до 35 кВ по установленным конструкциям и лоткам с креплением на поворотах и в конце трассы, масса 1 м кабеля до 1 кг; 100 м кабеля
_______________
НР 81%=95%*0.85 от ФОТ; (331,55 руб.)
СП 52%=65%*0.8 от ФОТ; (212,85 руб.)</t>
  </si>
  <si>
    <t>776,33
______
131,78</t>
  </si>
  <si>
    <t>462,82
______
43,42</t>
  </si>
  <si>
    <t>ОЗП=11,6819
ЭМ=5,229
ЗПМ=11,6799
МАТ=2,6412</t>
  </si>
  <si>
    <t>484,02
______
101,43</t>
  </si>
  <si>
    <t>11,6
______
2,96</t>
  </si>
  <si>
    <t>2,32
______
0,59</t>
  </si>
  <si>
    <t>Кабель с медной жилой, ПВХ-изоляцией, бронированный, сечением 1х25мм2 (РЕ) ВБбШв; м</t>
  </si>
  <si>
    <t>Кабель с медной жилой, ПВХ-изоляцией, сечением Зх6мм2 ВВГнг-LS; м</t>
  </si>
  <si>
    <t>Гофротруба гибкая d16 Октопус; м</t>
  </si>
  <si>
    <t>ТЕРм08-02-412-02
Пр. Минстроя Новосиб.обл. от 07.12.2010 №141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</si>
  <si>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6 мм2; 100 м
_______________
НР 81%=95%*0.85 от ФОТ; (21,34 руб.)
СП 52%=65%*0.8 от ФОТ; (13,7 руб.)</t>
  </si>
  <si>
    <t>307,06
______
74,81</t>
  </si>
  <si>
    <t>5,86
______
0,34</t>
  </si>
  <si>
    <t>ОЗП=11,6827
ЭМ=6,0768
ЗПМ=11,5882
МАТ=2,9115</t>
  </si>
  <si>
    <t>1,07
______
0,12</t>
  </si>
  <si>
    <t>6,74
______
0,02</t>
  </si>
  <si>
    <t>Провод с медной жилой, ПВХ-изоляцией, сечением 6мм2 ПВ1; м</t>
  </si>
  <si>
    <t>ТЕРм08-03-572-03
Пр. Минстроя Новосиб.обл. от 07.12.2010 №141</t>
  </si>
  <si>
    <t>Блок управления шкафного исполнения или распределительный пункт (шкаф), устанавливаемый на стене, высота и ширина до 600х600 мм: ЩР; 1 шт.
_______________
НР 81%=95%*0.85 от ФОТ; (273,05 руб.)
СП 52%=65%*0.8 от ФОТ; (175,29 руб.)</t>
  </si>
  <si>
    <t>223,16
______
27,17</t>
  </si>
  <si>
    <t>35,6
______
1,69</t>
  </si>
  <si>
    <t>ОЗП=11,6813
ЭМ=6,0848
ЗПМ=11,6686
МАТ=4,8004</t>
  </si>
  <si>
    <t>216,62
______
19,72</t>
  </si>
  <si>
    <t>2,32
______
0,1</t>
  </si>
  <si>
    <t>Шкаф пластиковый навесной, на 36 модулей ЩРн-36з-1; шт.</t>
  </si>
  <si>
    <t>Шинка дополнительного уравнивания потенциалов в коробке, на 6 присоединений ШДУП; шт.</t>
  </si>
  <si>
    <t>ТЕРм08-03-600-01
Пр. Минстроя Новосиб.обл. от 07.12.2010 №141</t>
  </si>
  <si>
    <t>Счетчики, устанавливаемые на готовом основании однофазные; 1 шт.
_______________
НР 81%=95%*0.85 от ФОТ; (39,27 руб.)
СП 52%=65%*0.8 от ФОТ; (25,21 руб.)</t>
  </si>
  <si>
    <t>7,33
______
3,98</t>
  </si>
  <si>
    <t>2,93
______
0,17</t>
  </si>
  <si>
    <t>ОЗП=11,6859
ЭМ=6,0751
ЗПМ=11,5882
МАТ=6,0476</t>
  </si>
  <si>
    <t>17,80
______
1,97</t>
  </si>
  <si>
    <t>0,34
______
0,01</t>
  </si>
  <si>
    <t>Счетчик э/э электронный трехфазный прямого включения, 5-60А, кл.т. 1.0 Меркурий 231 АМ-01; шт.</t>
  </si>
  <si>
    <t>ТЕРм08-03-603-01
Пр. Минстроя Новосиб.обл. от 07.12.2010 №141</t>
  </si>
  <si>
    <t>Ящик с понижающим трансформатором; 1 шт.
_______________
НР 81%=95%*0.85 от ФОТ; (323,29 руб.)
СП 52%=65%*0.8 от ФОТ; (207,54 руб.)</t>
  </si>
  <si>
    <t>27,6
______
16,75</t>
  </si>
  <si>
    <t>6,41
______
0,34</t>
  </si>
  <si>
    <t>ОЗП=11,6788
ЭМ=5,9314
ЗПМ=11,5882
МАТ=2,1667</t>
  </si>
  <si>
    <t>76,04
______
7,88</t>
  </si>
  <si>
    <t>1,43
______
0,02</t>
  </si>
  <si>
    <t>2,86
______
0,04</t>
  </si>
  <si>
    <t>Ящик с понижающим трансформатором безопасности 220/36В ЯТП-0.25; шт.</t>
  </si>
  <si>
    <t>ТЕРм08-02-472-07
Пр. Минстроя Новосиб.обл. от 07.12.2010 №141</t>
  </si>
  <si>
    <t>Проводник заземляющий открыто по строительным основаниям из полосовой стали сечением 160 мм2; 100 м
_______________
НР 81%=95%*0.85 от ФОТ; (455,43 руб.)
СП 52%=65%*0.8 от ФОТ; (292,38 руб.)</t>
  </si>
  <si>
    <t>1776,18
______
236,43</t>
  </si>
  <si>
    <t>100,72
______
4,22</t>
  </si>
  <si>
    <t>ОЗП=11,682
ЭМ=6,0906
ЗПМ=11,6801
МАТ=3,4637</t>
  </si>
  <si>
    <t>122,69
______
9,86</t>
  </si>
  <si>
    <t>21,3
______
0,25</t>
  </si>
  <si>
    <t>4,26
______
0,05</t>
  </si>
  <si>
    <t>ТЕРм08-02-152-03
Пр. Минстроя Новосиб.обл. от 07.12.2010 №141</t>
  </si>
  <si>
    <t>Конструкция сварная из уголка 50х50х5; 1 т
_______________
НР 81%=95%*0.85 от ФОТ; (233,58 руб.)
СП 52%=65%*0.8 от ФОТ; (149,95 руб.)</t>
  </si>
  <si>
    <t>13462,54
______
511,2</t>
  </si>
  <si>
    <t>722,98
______
34,44</t>
  </si>
  <si>
    <t>ОЗП=11,6822
ЭМ=6,0839
ЗПМ=11,6786
МАТ=4,5326</t>
  </si>
  <si>
    <t>198,99
______
18,20</t>
  </si>
  <si>
    <t>45
______
2,04</t>
  </si>
  <si>
    <t>2,04
______
0,09</t>
  </si>
  <si>
    <t>ТЕРм08-02-411-05
Пр. Минстроя Новосиб.обл. от 07.12.2010 №141</t>
  </si>
  <si>
    <t>Ввод гибкий, наружный диаметр металлорукава до 48 мм; 1 ввод
_______________
НР 81%=95%*0.85 от ФОТ; (108,18 руб.)
СП 52%=65%*0.8 от ФОТ; (69,45 руб.)</t>
  </si>
  <si>
    <t>28,65
______
11,43</t>
  </si>
  <si>
    <t>ОЗП=11,685
МАТ=3,3537</t>
  </si>
  <si>
    <t>Труба ПВХ, с1=32мм Экспресс; м</t>
  </si>
  <si>
    <t xml:space="preserve">  Итого по разделу 4 Монтаж системы электроснабжения и электроосвещения</t>
  </si>
  <si>
    <t>135,86
______
31,44</t>
  </si>
  <si>
    <t>Итого прямые затраты по смете в текущих ценах</t>
  </si>
  <si>
    <t>36852,27
______
7844,56</t>
  </si>
  <si>
    <t>893,54
______
43,12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</si>
  <si>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</si>
  <si>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</si>
  <si>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</si>
  <si>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</si>
  <si>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>530,27
______
8,71</t>
  </si>
  <si>
    <t xml:space="preserve">  Итого Монтажные работы</t>
  </si>
  <si>
    <t>346,07
______
34,41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</si>
  <si>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</si>
  <si>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</si>
  <si>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</si>
  <si>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</si>
  <si>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</si>
  <si>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</si>
  <si>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</si>
  <si>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</si>
  <si>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Непредвиденные затраты 1%</t>
  </si>
  <si>
    <t xml:space="preserve">  Итого с непредвиденными</t>
  </si>
  <si>
    <t xml:space="preserve">  НДС 18%</t>
  </si>
  <si>
    <t xml:space="preserve">  ВСЕГО по смете</t>
  </si>
  <si>
    <t>Составлен в ценах 2кв.2014г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</si>
</sst>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30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6" fillId="0" borderId="0" xfId="11" applyFont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6" fillId="0" borderId="2" xfId="11" applyFont="1" applyBorder="1">
      <alignment horizontal="center"/>
    </xf>
    <xf numFmtId="0" fontId="8" fillId="0" borderId="2" xfId="0" applyFont="1" applyBorder="1" applyAlignment="1">
      <alignment horizontal="left" vertical="top"/>
    </xf>
    <xf numFmtId="0" fontId="6" fillId="0" borderId="0" xfId="11" applyFont="1" applyAlignment="1">
      <alignment horizontal="right"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11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right" vertical="top" wrapText="1" shrinkToFit="1"/>
    </xf>
    <xf numFmtId="0" fontId="5" fillId="0" borderId="1" xfId="0" applyNumberFormat="1" applyFont="1" applyBorder="1" applyAlignment="1">
      <alignment horizontal="right" vertical="top" wrapText="1" shrinkToFit="1"/>
    </xf>
    <xf numFmtId="0" fontId="5" fillId="0" borderId="0" xfId="0" applyFont="1" applyAlignment="1">
      <alignment vertical="top" wrapText="1" shrinkToFit="1"/>
    </xf>
    <xf numFmtId="4" fontId="5" fillId="0" borderId="0" xfId="3" applyNumberFormat="1" applyFont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5" fillId="0" borderId="12" xfId="4" applyFont="1" applyFill="1" applyBorder="1" applyAlignment="1">
      <alignment horizontal="center" wrapText="1"/>
    </xf>
    <xf numFmtId="0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left" vertical="top" wrapText="1" shrinkToFit="1"/>
    </xf>
    <xf numFmtId="49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right" vertical="top" wrapText="1" shrinkToFit="1"/>
    </xf>
    <xf numFmtId="0" fontId="5" fillId="0" borderId="12" xfId="0" applyNumberFormat="1" applyFont="1" applyBorder="1" applyAlignment="1">
      <alignment horizontal="right" vertical="top" wrapText="1" shrinkToFit="1"/>
    </xf>
    <xf numFmtId="0" fontId="5" fillId="0" borderId="1" xfId="3" applyNumberFormat="1" applyFont="1" applyBorder="1" applyAlignment="1">
      <alignment horizontal="right" vertical="top" wrapText="1"/>
    </xf>
    <xf numFmtId="4" fontId="5" fillId="0" borderId="1" xfId="3" applyNumberFormat="1" applyFont="1" applyBorder="1" applyAlignment="1">
      <alignment horizontal="righ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11" applyFont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12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8" fillId="0" borderId="20" xfId="0" applyFont="1" applyBorder="1" applyAlignment="1">
      <alignment horizontal="center" vertical="top" wrapText="1"/>
    </xf>
    <xf numFmtId="0" fontId="6" fillId="0" borderId="3" xfId="11" applyFont="1" applyBorder="1" applyAlignment="1">
      <alignment horizontal="center" vertical="center" wrapText="1"/>
    </xf>
    <xf numFmtId="0" fontId="9" fillId="0" borderId="0" xfId="11" applyFont="1" applyBorder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10" fillId="0" borderId="1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left" vertical="top" wrapText="1" shrinkToFit="1"/>
    </xf>
    <xf numFmtId="4" fontId="6" fillId="0" borderId="6" xfId="11" applyNumberFormat="1" applyFont="1" applyBorder="1" applyAlignment="1">
      <alignment horizontal="right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11" applyFont="1" applyAlignment="1">
      <alignment horizontal="left"/>
    </xf>
    <xf numFmtId="0" fontId="5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4" fontId="6" fillId="0" borderId="3" xfId="11" applyNumberFormat="1" applyFont="1" applyBorder="1" applyAlignment="1">
      <alignment horizontal="right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top" wrapText="1" shrinkToFit="1"/>
    </xf>
    <xf numFmtId="0" fontId="12" fillId="0" borderId="1" xfId="0" applyFont="1" applyBorder="1" applyAlignment="1">
      <alignment horizontal="left" vertical="top" wrapText="1" shrinkToFit="1"/>
    </xf>
    <xf numFmtId="0" fontId="7" fillId="0" borderId="12" xfId="0" applyNumberFormat="1" applyFont="1" applyBorder="1" applyAlignment="1">
      <alignment horizontal="left" vertical="top" wrapText="1" shrinkToFit="1"/>
    </xf>
    <xf numFmtId="0" fontId="12" fillId="0" borderId="12" xfId="0" applyFont="1" applyBorder="1" applyAlignment="1">
      <alignment horizontal="left" vertical="top" wrapText="1" shrinkToFit="1"/>
    </xf>
    <xf numFmtId="4" fontId="5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232"/>
  <sheetViews>
    <sheetView showGridLines="0" tabSelected="1" topLeftCell="A7" zoomScale="90" zoomScaleNormal="90" workbookViewId="0">
      <selection activeCell="B11" sqref="B11:M11"/>
    </sheetView>
  </sheetViews>
  <sheetFormatPr defaultRowHeight="12" outlineLevelRow="1" x14ac:dyDescent="0.2"/>
  <cols>
    <col min="1" max="1" width="3.85546875" style="61" customWidth="1"/>
    <col min="2" max="2" width="16.140625" style="61" customWidth="1"/>
    <col min="3" max="3" width="61.7109375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76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76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76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76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77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78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18"/>
    </row>
    <row r="8" spans="1:14" ht="12.75" customHeight="1" x14ac:dyDescent="0.2">
      <c r="A8" s="20"/>
      <c r="B8" s="87" t="s">
        <v>19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89" t="s">
        <v>39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18"/>
    </row>
    <row r="11" spans="1:14" ht="12.75" customHeight="1" x14ac:dyDescent="0.2">
      <c r="A11" s="20"/>
      <c r="B11" s="87" t="s">
        <v>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4" ht="12.75" x14ac:dyDescent="0.2">
      <c r="A12" s="21"/>
      <c r="B12" s="21"/>
      <c r="C12" s="79"/>
      <c r="D12" s="22"/>
      <c r="E12" s="21"/>
      <c r="F12" s="21"/>
      <c r="G12" s="91" t="s">
        <v>20</v>
      </c>
      <c r="H12" s="91"/>
      <c r="I12" s="90"/>
      <c r="J12" s="90"/>
      <c r="K12" s="21"/>
      <c r="L12" s="21"/>
      <c r="M12" s="21"/>
    </row>
    <row r="13" spans="1:14" ht="12.75" customHeight="1" x14ac:dyDescent="0.2">
      <c r="A13" s="24" t="s">
        <v>21</v>
      </c>
      <c r="B13" s="88" t="s">
        <v>40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4" ht="12.75" customHeight="1" x14ac:dyDescent="0.2">
      <c r="A14" s="20"/>
      <c r="B14" s="87" t="s">
        <v>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ht="12.75" x14ac:dyDescent="0.2">
      <c r="A15" s="21"/>
      <c r="B15" s="21"/>
      <c r="C15" s="79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112"/>
      <c r="D16" s="112"/>
      <c r="E16" s="112"/>
      <c r="F16" s="112"/>
      <c r="G16" s="112"/>
      <c r="H16" s="112"/>
      <c r="I16" s="112"/>
      <c r="J16" s="112"/>
      <c r="K16" s="21"/>
      <c r="L16" s="21"/>
      <c r="M16" s="21"/>
    </row>
    <row r="17" spans="1:19" ht="12.75" x14ac:dyDescent="0.2">
      <c r="A17" s="26"/>
      <c r="B17" s="26"/>
      <c r="C17" s="80"/>
      <c r="D17" s="26"/>
      <c r="E17" s="26"/>
      <c r="G17" s="28"/>
      <c r="H17" s="110" t="s">
        <v>23</v>
      </c>
      <c r="I17" s="111"/>
      <c r="J17" s="111"/>
      <c r="K17" s="111"/>
      <c r="L17" s="117">
        <v>1019160.55</v>
      </c>
      <c r="M17" s="117"/>
      <c r="N17" s="29" t="s">
        <v>27</v>
      </c>
    </row>
    <row r="18" spans="1:19" ht="12.75" x14ac:dyDescent="0.2">
      <c r="A18" s="116"/>
      <c r="B18" s="116"/>
      <c r="C18" s="116"/>
      <c r="D18" s="116"/>
      <c r="G18" s="28"/>
      <c r="H18" s="110" t="s">
        <v>24</v>
      </c>
      <c r="I18" s="111"/>
      <c r="J18" s="111"/>
      <c r="K18" s="111"/>
      <c r="L18" s="109">
        <v>127823.36</v>
      </c>
      <c r="M18" s="109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110" t="s">
        <v>33</v>
      </c>
      <c r="I19" s="111"/>
      <c r="J19" s="111"/>
      <c r="K19" s="111"/>
      <c r="L19" s="109">
        <f>L20+M20</f>
        <v>936.66</v>
      </c>
      <c r="M19" s="109"/>
      <c r="N19" s="29" t="s">
        <v>32</v>
      </c>
    </row>
    <row r="20" spans="1:19" ht="12.75" x14ac:dyDescent="0.2">
      <c r="A20" s="26"/>
      <c r="B20" s="26"/>
      <c r="C20" s="80"/>
      <c r="D20" s="26"/>
      <c r="E20" s="26"/>
      <c r="F20" s="26"/>
      <c r="G20" s="26"/>
      <c r="H20" s="26"/>
      <c r="I20" s="26"/>
      <c r="J20" s="26"/>
      <c r="K20" s="26"/>
      <c r="L20" s="30">
        <v>893.54</v>
      </c>
      <c r="M20" s="30">
        <v>43.12</v>
      </c>
    </row>
    <row r="21" spans="1:19" ht="12.75" customHeight="1" x14ac:dyDescent="0.2">
      <c r="A21" s="112" t="s">
        <v>596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31"/>
    </row>
    <row r="22" spans="1:19" x14ac:dyDescent="0.2">
      <c r="A22" s="32"/>
      <c r="B22" s="19"/>
      <c r="C22" s="81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106" t="s">
        <v>5</v>
      </c>
      <c r="B23" s="106" t="s">
        <v>6</v>
      </c>
      <c r="C23" s="106" t="s">
        <v>0</v>
      </c>
      <c r="D23" s="103" t="s">
        <v>7</v>
      </c>
      <c r="E23" s="103" t="s">
        <v>28</v>
      </c>
      <c r="F23" s="97"/>
      <c r="G23" s="104"/>
      <c r="H23" s="97" t="s">
        <v>3</v>
      </c>
      <c r="I23" s="103" t="s">
        <v>31</v>
      </c>
      <c r="J23" s="97"/>
      <c r="K23" s="97"/>
      <c r="L23" s="104"/>
      <c r="M23" s="97" t="s">
        <v>8</v>
      </c>
      <c r="N23" s="118"/>
    </row>
    <row r="24" spans="1:19" ht="12" customHeight="1" x14ac:dyDescent="0.2">
      <c r="A24" s="100"/>
      <c r="B24" s="100"/>
      <c r="C24" s="100"/>
      <c r="D24" s="113"/>
      <c r="E24" s="92" t="s">
        <v>29</v>
      </c>
      <c r="F24" s="93"/>
      <c r="G24" s="94"/>
      <c r="H24" s="98"/>
      <c r="I24" s="92" t="s">
        <v>30</v>
      </c>
      <c r="J24" s="114"/>
      <c r="K24" s="114"/>
      <c r="L24" s="115"/>
      <c r="M24" s="98"/>
      <c r="N24" s="119"/>
    </row>
    <row r="25" spans="1:19" ht="23.25" customHeight="1" x14ac:dyDescent="0.2">
      <c r="A25" s="100"/>
      <c r="B25" s="100"/>
      <c r="C25" s="100"/>
      <c r="D25" s="100"/>
      <c r="E25" s="35" t="s">
        <v>4</v>
      </c>
      <c r="F25" s="35" t="s">
        <v>9</v>
      </c>
      <c r="G25" s="100" t="s">
        <v>10</v>
      </c>
      <c r="H25" s="98"/>
      <c r="I25" s="100" t="s">
        <v>4</v>
      </c>
      <c r="J25" s="100" t="s">
        <v>11</v>
      </c>
      <c r="K25" s="35" t="s">
        <v>12</v>
      </c>
      <c r="L25" s="100" t="s">
        <v>10</v>
      </c>
      <c r="M25" s="120"/>
      <c r="N25" s="121"/>
    </row>
    <row r="26" spans="1:19" ht="18" customHeight="1" x14ac:dyDescent="0.2">
      <c r="A26" s="100"/>
      <c r="B26" s="100"/>
      <c r="C26" s="100"/>
      <c r="D26" s="101"/>
      <c r="E26" s="106" t="s">
        <v>11</v>
      </c>
      <c r="F26" s="106" t="s">
        <v>13</v>
      </c>
      <c r="G26" s="101"/>
      <c r="H26" s="98"/>
      <c r="I26" s="100"/>
      <c r="J26" s="100"/>
      <c r="K26" s="106" t="s">
        <v>14</v>
      </c>
      <c r="L26" s="101"/>
      <c r="M26" s="95" t="s">
        <v>15</v>
      </c>
      <c r="N26" s="96"/>
    </row>
    <row r="27" spans="1:19" ht="20.25" customHeight="1" x14ac:dyDescent="0.2">
      <c r="A27" s="105"/>
      <c r="B27" s="105"/>
      <c r="C27" s="105"/>
      <c r="D27" s="102"/>
      <c r="E27" s="105"/>
      <c r="F27" s="105"/>
      <c r="G27" s="102"/>
      <c r="H27" s="99"/>
      <c r="I27" s="105"/>
      <c r="J27" s="105"/>
      <c r="K27" s="105"/>
      <c r="L27" s="102"/>
      <c r="M27" s="36" t="s">
        <v>16</v>
      </c>
      <c r="N27" s="36" t="s">
        <v>17</v>
      </c>
    </row>
    <row r="28" spans="1:19" x14ac:dyDescent="0.2">
      <c r="A28" s="68">
        <v>1</v>
      </c>
      <c r="B28" s="68">
        <v>2</v>
      </c>
      <c r="C28" s="68">
        <v>3</v>
      </c>
      <c r="D28" s="68">
        <v>4</v>
      </c>
      <c r="E28" s="68">
        <v>5</v>
      </c>
      <c r="F28" s="68">
        <v>6</v>
      </c>
      <c r="G28" s="68">
        <v>7</v>
      </c>
      <c r="H28" s="68">
        <v>8</v>
      </c>
      <c r="I28" s="68">
        <v>9</v>
      </c>
      <c r="J28" s="68">
        <v>10</v>
      </c>
      <c r="K28" s="68">
        <v>11</v>
      </c>
      <c r="L28" s="68">
        <v>12</v>
      </c>
      <c r="M28" s="68">
        <v>13</v>
      </c>
      <c r="N28" s="68">
        <v>14</v>
      </c>
      <c r="O28" s="37"/>
      <c r="P28" s="37"/>
      <c r="Q28" s="37"/>
    </row>
    <row r="29" spans="1:19" s="43" customFormat="1" ht="17.850000000000001" customHeight="1" x14ac:dyDescent="0.2">
      <c r="A29" s="122" t="s">
        <v>43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19" ht="84" x14ac:dyDescent="0.2">
      <c r="A30" s="38">
        <v>1</v>
      </c>
      <c r="B30" s="39" t="s">
        <v>44</v>
      </c>
      <c r="C30" s="39" t="s">
        <v>45</v>
      </c>
      <c r="D30" s="40">
        <v>1</v>
      </c>
      <c r="E30" s="41" t="s">
        <v>46</v>
      </c>
      <c r="F30" s="41">
        <v>1.22</v>
      </c>
      <c r="G30" s="41">
        <v>0.94</v>
      </c>
      <c r="H30" s="41" t="s">
        <v>47</v>
      </c>
      <c r="I30" s="42">
        <v>63.77</v>
      </c>
      <c r="J30" s="42">
        <v>53.16</v>
      </c>
      <c r="K30" s="42">
        <v>8.02</v>
      </c>
      <c r="L30" s="42">
        <v>2.59</v>
      </c>
      <c r="M30" s="41">
        <v>0.41</v>
      </c>
      <c r="N30" s="41">
        <v>0.41</v>
      </c>
      <c r="O30" s="43"/>
      <c r="P30" s="43"/>
      <c r="Q30" s="43"/>
      <c r="R30" s="43"/>
      <c r="S30" s="43"/>
    </row>
    <row r="31" spans="1:19" x14ac:dyDescent="0.2">
      <c r="A31" s="38">
        <v>2</v>
      </c>
      <c r="B31" s="39" t="s">
        <v>48</v>
      </c>
      <c r="C31" s="39" t="s">
        <v>49</v>
      </c>
      <c r="D31" s="40">
        <v>1</v>
      </c>
      <c r="E31" s="41">
        <v>974.58</v>
      </c>
      <c r="F31" s="41"/>
      <c r="G31" s="41">
        <v>974.58</v>
      </c>
      <c r="H31" s="41"/>
      <c r="I31" s="42">
        <v>974.58</v>
      </c>
      <c r="J31" s="42"/>
      <c r="K31" s="42"/>
      <c r="L31" s="42">
        <v>974.58</v>
      </c>
      <c r="M31" s="41"/>
      <c r="N31" s="41"/>
      <c r="O31" s="43"/>
      <c r="P31" s="43"/>
      <c r="Q31" s="43"/>
      <c r="R31" s="43"/>
      <c r="S31" s="43"/>
    </row>
    <row r="32" spans="1:19" ht="72" x14ac:dyDescent="0.2">
      <c r="A32" s="38">
        <v>3</v>
      </c>
      <c r="B32" s="39" t="s">
        <v>50</v>
      </c>
      <c r="C32" s="39" t="s">
        <v>51</v>
      </c>
      <c r="D32" s="40">
        <v>1</v>
      </c>
      <c r="E32" s="41" t="s">
        <v>52</v>
      </c>
      <c r="F32" s="41" t="s">
        <v>53</v>
      </c>
      <c r="G32" s="41">
        <v>237.01</v>
      </c>
      <c r="H32" s="41" t="s">
        <v>54</v>
      </c>
      <c r="I32" s="42">
        <v>1728.67</v>
      </c>
      <c r="J32" s="42">
        <v>553.52</v>
      </c>
      <c r="K32" s="42" t="s">
        <v>55</v>
      </c>
      <c r="L32" s="42">
        <v>1132.29</v>
      </c>
      <c r="M32" s="41" t="s">
        <v>56</v>
      </c>
      <c r="N32" s="41" t="s">
        <v>56</v>
      </c>
      <c r="O32" s="43"/>
      <c r="P32" s="43"/>
      <c r="Q32" s="43"/>
      <c r="R32" s="43"/>
      <c r="S32" s="43"/>
    </row>
    <row r="33" spans="1:19" ht="24" x14ac:dyDescent="0.2">
      <c r="A33" s="38">
        <v>4</v>
      </c>
      <c r="B33" s="39" t="s">
        <v>48</v>
      </c>
      <c r="C33" s="39" t="s">
        <v>57</v>
      </c>
      <c r="D33" s="40">
        <v>1</v>
      </c>
      <c r="E33" s="41">
        <v>64237.29</v>
      </c>
      <c r="F33" s="41"/>
      <c r="G33" s="41">
        <v>64237.29</v>
      </c>
      <c r="H33" s="41"/>
      <c r="I33" s="42">
        <v>64237.29</v>
      </c>
      <c r="J33" s="42"/>
      <c r="K33" s="42"/>
      <c r="L33" s="42">
        <v>64237.29</v>
      </c>
      <c r="M33" s="41"/>
      <c r="N33" s="41"/>
      <c r="O33" s="43"/>
      <c r="P33" s="43"/>
      <c r="Q33" s="43"/>
      <c r="R33" s="43"/>
      <c r="S33" s="43"/>
    </row>
    <row r="34" spans="1:19" s="58" customFormat="1" ht="12.75" x14ac:dyDescent="0.2">
      <c r="A34" s="38">
        <v>5</v>
      </c>
      <c r="B34" s="39" t="s">
        <v>48</v>
      </c>
      <c r="C34" s="39" t="s">
        <v>58</v>
      </c>
      <c r="D34" s="40">
        <v>3</v>
      </c>
      <c r="E34" s="41">
        <v>80.510000000000005</v>
      </c>
      <c r="F34" s="41"/>
      <c r="G34" s="41">
        <v>80.510000000000005</v>
      </c>
      <c r="H34" s="41"/>
      <c r="I34" s="42">
        <v>241.53</v>
      </c>
      <c r="J34" s="42"/>
      <c r="K34" s="42"/>
      <c r="L34" s="42">
        <v>241.53</v>
      </c>
      <c r="M34" s="41"/>
      <c r="N34" s="41"/>
      <c r="O34" s="43"/>
      <c r="P34" s="43"/>
      <c r="Q34" s="43"/>
      <c r="R34" s="43"/>
      <c r="S34" s="43"/>
    </row>
    <row r="35" spans="1:19" x14ac:dyDescent="0.2">
      <c r="A35" s="38">
        <v>6</v>
      </c>
      <c r="B35" s="39" t="s">
        <v>48</v>
      </c>
      <c r="C35" s="39" t="s">
        <v>59</v>
      </c>
      <c r="D35" s="40">
        <v>4</v>
      </c>
      <c r="E35" s="41">
        <v>80.510000000000005</v>
      </c>
      <c r="F35" s="41"/>
      <c r="G35" s="41">
        <v>80.510000000000005</v>
      </c>
      <c r="H35" s="41"/>
      <c r="I35" s="42">
        <v>322.04000000000002</v>
      </c>
      <c r="J35" s="42"/>
      <c r="K35" s="42"/>
      <c r="L35" s="42">
        <v>322.04000000000002</v>
      </c>
      <c r="M35" s="41"/>
      <c r="N35" s="41"/>
      <c r="O35" s="43"/>
      <c r="P35" s="43"/>
      <c r="Q35" s="43"/>
      <c r="R35" s="43"/>
      <c r="S35" s="43"/>
    </row>
    <row r="36" spans="1:19" x14ac:dyDescent="0.2">
      <c r="A36" s="38">
        <v>7</v>
      </c>
      <c r="B36" s="39" t="s">
        <v>48</v>
      </c>
      <c r="C36" s="39" t="s">
        <v>60</v>
      </c>
      <c r="D36" s="40">
        <v>1</v>
      </c>
      <c r="E36" s="41">
        <v>152.54</v>
      </c>
      <c r="F36" s="41"/>
      <c r="G36" s="41">
        <v>152.54</v>
      </c>
      <c r="H36" s="41"/>
      <c r="I36" s="42">
        <v>152.54</v>
      </c>
      <c r="J36" s="42"/>
      <c r="K36" s="42"/>
      <c r="L36" s="42">
        <v>152.54</v>
      </c>
      <c r="M36" s="41"/>
      <c r="N36" s="41"/>
      <c r="O36" s="43"/>
      <c r="P36" s="43"/>
      <c r="Q36" s="43"/>
      <c r="R36" s="43"/>
      <c r="S36" s="43"/>
    </row>
    <row r="37" spans="1:19" x14ac:dyDescent="0.2">
      <c r="A37" s="38">
        <v>8</v>
      </c>
      <c r="B37" s="39" t="s">
        <v>48</v>
      </c>
      <c r="C37" s="39" t="s">
        <v>61</v>
      </c>
      <c r="D37" s="40">
        <v>1</v>
      </c>
      <c r="E37" s="41">
        <v>364.41</v>
      </c>
      <c r="F37" s="41"/>
      <c r="G37" s="41">
        <v>364.41</v>
      </c>
      <c r="H37" s="41"/>
      <c r="I37" s="42">
        <v>364.41</v>
      </c>
      <c r="J37" s="42"/>
      <c r="K37" s="42"/>
      <c r="L37" s="42">
        <v>364.41</v>
      </c>
      <c r="M37" s="41"/>
      <c r="N37" s="41"/>
      <c r="O37" s="43"/>
      <c r="P37" s="43"/>
      <c r="Q37" s="43"/>
      <c r="R37" s="43"/>
      <c r="S37" s="43"/>
    </row>
    <row r="38" spans="1:19" ht="48" x14ac:dyDescent="0.2">
      <c r="A38" s="38">
        <v>9</v>
      </c>
      <c r="B38" s="39" t="s">
        <v>62</v>
      </c>
      <c r="C38" s="39" t="s">
        <v>63</v>
      </c>
      <c r="D38" s="40" t="s">
        <v>64</v>
      </c>
      <c r="E38" s="41" t="s">
        <v>65</v>
      </c>
      <c r="F38" s="41">
        <v>10.69</v>
      </c>
      <c r="G38" s="41">
        <v>88.78</v>
      </c>
      <c r="H38" s="41" t="s">
        <v>66</v>
      </c>
      <c r="I38" s="42"/>
      <c r="J38" s="42"/>
      <c r="K38" s="42"/>
      <c r="L38" s="42"/>
      <c r="M38" s="41">
        <v>4.0999999999999996</v>
      </c>
      <c r="N38" s="41"/>
      <c r="O38" s="43"/>
      <c r="P38" s="43"/>
      <c r="Q38" s="43"/>
      <c r="R38" s="43"/>
      <c r="S38" s="43"/>
    </row>
    <row r="39" spans="1:19" s="58" customFormat="1" ht="60" x14ac:dyDescent="0.2">
      <c r="A39" s="38">
        <v>10</v>
      </c>
      <c r="B39" s="39" t="s">
        <v>67</v>
      </c>
      <c r="C39" s="39" t="s">
        <v>68</v>
      </c>
      <c r="D39" s="40">
        <v>2</v>
      </c>
      <c r="E39" s="41" t="s">
        <v>69</v>
      </c>
      <c r="F39" s="41">
        <v>10.85</v>
      </c>
      <c r="G39" s="41">
        <v>92.28</v>
      </c>
      <c r="H39" s="41" t="s">
        <v>70</v>
      </c>
      <c r="I39" s="42">
        <v>1461.1</v>
      </c>
      <c r="J39" s="42">
        <v>575.96</v>
      </c>
      <c r="K39" s="42">
        <v>139.1</v>
      </c>
      <c r="L39" s="42">
        <v>746.04</v>
      </c>
      <c r="M39" s="41">
        <v>2.17</v>
      </c>
      <c r="N39" s="41">
        <v>4.34</v>
      </c>
      <c r="O39" s="43"/>
      <c r="P39" s="43"/>
      <c r="Q39" s="43"/>
      <c r="R39" s="43"/>
      <c r="S39" s="43"/>
    </row>
    <row r="40" spans="1:19" ht="24" x14ac:dyDescent="0.2">
      <c r="A40" s="38">
        <v>11</v>
      </c>
      <c r="B40" s="39" t="s">
        <v>48</v>
      </c>
      <c r="C40" s="39" t="s">
        <v>71</v>
      </c>
      <c r="D40" s="40">
        <v>1</v>
      </c>
      <c r="E40" s="41">
        <v>1800.85</v>
      </c>
      <c r="F40" s="41"/>
      <c r="G40" s="41">
        <v>1800.85</v>
      </c>
      <c r="H40" s="41"/>
      <c r="I40" s="42">
        <v>1800.85</v>
      </c>
      <c r="J40" s="42"/>
      <c r="K40" s="42"/>
      <c r="L40" s="42">
        <v>1800.85</v>
      </c>
      <c r="M40" s="41"/>
      <c r="N40" s="41"/>
      <c r="O40" s="43"/>
      <c r="P40" s="43"/>
      <c r="Q40" s="43"/>
      <c r="R40" s="43"/>
      <c r="S40" s="43"/>
    </row>
    <row r="41" spans="1:19" x14ac:dyDescent="0.2">
      <c r="A41" s="38">
        <v>12</v>
      </c>
      <c r="B41" s="39" t="s">
        <v>48</v>
      </c>
      <c r="C41" s="39" t="s">
        <v>72</v>
      </c>
      <c r="D41" s="40">
        <v>1</v>
      </c>
      <c r="E41" s="41">
        <v>161.02000000000001</v>
      </c>
      <c r="F41" s="41"/>
      <c r="G41" s="41">
        <v>161.02000000000001</v>
      </c>
      <c r="H41" s="41"/>
      <c r="I41" s="42">
        <v>161.02000000000001</v>
      </c>
      <c r="J41" s="42"/>
      <c r="K41" s="42"/>
      <c r="L41" s="42">
        <v>161.02000000000001</v>
      </c>
      <c r="M41" s="41"/>
      <c r="N41" s="41"/>
      <c r="O41" s="43"/>
      <c r="P41" s="43"/>
      <c r="Q41" s="43"/>
      <c r="R41" s="43"/>
      <c r="S41" s="43"/>
    </row>
    <row r="42" spans="1:19" ht="84" x14ac:dyDescent="0.2">
      <c r="A42" s="38">
        <v>13</v>
      </c>
      <c r="B42" s="39" t="s">
        <v>73</v>
      </c>
      <c r="C42" s="39" t="s">
        <v>74</v>
      </c>
      <c r="D42" s="40">
        <v>1</v>
      </c>
      <c r="E42" s="41" t="s">
        <v>75</v>
      </c>
      <c r="F42" s="41">
        <v>13.95</v>
      </c>
      <c r="G42" s="41">
        <v>113.51</v>
      </c>
      <c r="H42" s="41" t="s">
        <v>76</v>
      </c>
      <c r="I42" s="42">
        <v>945.15</v>
      </c>
      <c r="J42" s="42">
        <v>519.04</v>
      </c>
      <c r="K42" s="42">
        <v>89.11</v>
      </c>
      <c r="L42" s="42">
        <v>337</v>
      </c>
      <c r="M42" s="41">
        <v>3.74</v>
      </c>
      <c r="N42" s="41">
        <v>3.74</v>
      </c>
      <c r="O42" s="43"/>
      <c r="P42" s="43"/>
      <c r="Q42" s="43"/>
      <c r="R42" s="43"/>
      <c r="S42" s="43"/>
    </row>
    <row r="43" spans="1:19" x14ac:dyDescent="0.2">
      <c r="A43" s="38">
        <v>14</v>
      </c>
      <c r="B43" s="39" t="s">
        <v>48</v>
      </c>
      <c r="C43" s="39" t="s">
        <v>77</v>
      </c>
      <c r="D43" s="40">
        <v>1</v>
      </c>
      <c r="E43" s="41">
        <v>381.36</v>
      </c>
      <c r="F43" s="41"/>
      <c r="G43" s="41">
        <v>381.36</v>
      </c>
      <c r="H43" s="41"/>
      <c r="I43" s="42">
        <v>381.36</v>
      </c>
      <c r="J43" s="42"/>
      <c r="K43" s="42"/>
      <c r="L43" s="42">
        <v>381.36</v>
      </c>
      <c r="M43" s="41"/>
      <c r="N43" s="41"/>
      <c r="O43" s="43"/>
      <c r="P43" s="43"/>
      <c r="Q43" s="43"/>
      <c r="R43" s="43"/>
      <c r="S43" s="43"/>
    </row>
    <row r="44" spans="1:19" ht="60" x14ac:dyDescent="0.2">
      <c r="A44" s="38">
        <v>15</v>
      </c>
      <c r="B44" s="39" t="s">
        <v>78</v>
      </c>
      <c r="C44" s="39" t="s">
        <v>79</v>
      </c>
      <c r="D44" s="40">
        <v>1</v>
      </c>
      <c r="E44" s="41" t="s">
        <v>80</v>
      </c>
      <c r="F44" s="41">
        <v>32.89</v>
      </c>
      <c r="G44" s="41">
        <v>236.57</v>
      </c>
      <c r="H44" s="41" t="s">
        <v>81</v>
      </c>
      <c r="I44" s="42">
        <v>1825.93</v>
      </c>
      <c r="J44" s="42">
        <v>507.71</v>
      </c>
      <c r="K44" s="42">
        <v>211.57</v>
      </c>
      <c r="L44" s="42">
        <v>1106.6500000000001</v>
      </c>
      <c r="M44" s="41">
        <v>3.87</v>
      </c>
      <c r="N44" s="41">
        <v>3.87</v>
      </c>
      <c r="O44" s="43"/>
      <c r="P44" s="43"/>
      <c r="Q44" s="43"/>
      <c r="R44" s="43"/>
      <c r="S44" s="43"/>
    </row>
    <row r="45" spans="1:19" x14ac:dyDescent="0.2">
      <c r="A45" s="38">
        <v>16</v>
      </c>
      <c r="B45" s="39" t="s">
        <v>48</v>
      </c>
      <c r="C45" s="39" t="s">
        <v>82</v>
      </c>
      <c r="D45" s="40">
        <v>1</v>
      </c>
      <c r="E45" s="41">
        <v>847.46</v>
      </c>
      <c r="F45" s="41"/>
      <c r="G45" s="41">
        <v>847.46</v>
      </c>
      <c r="H45" s="41"/>
      <c r="I45" s="42">
        <v>847.46</v>
      </c>
      <c r="J45" s="42"/>
      <c r="K45" s="42"/>
      <c r="L45" s="42">
        <v>847.46</v>
      </c>
      <c r="M45" s="41"/>
      <c r="N45" s="41"/>
      <c r="O45" s="43"/>
      <c r="P45" s="43"/>
      <c r="Q45" s="43"/>
      <c r="R45" s="43"/>
      <c r="S45" s="43"/>
    </row>
    <row r="46" spans="1:19" ht="72" x14ac:dyDescent="0.2">
      <c r="A46" s="38">
        <v>17</v>
      </c>
      <c r="B46" s="39" t="s">
        <v>83</v>
      </c>
      <c r="C46" s="39" t="s">
        <v>84</v>
      </c>
      <c r="D46" s="40">
        <v>1</v>
      </c>
      <c r="E46" s="41" t="s">
        <v>85</v>
      </c>
      <c r="F46" s="41" t="s">
        <v>86</v>
      </c>
      <c r="G46" s="41">
        <v>10.17</v>
      </c>
      <c r="H46" s="41" t="s">
        <v>87</v>
      </c>
      <c r="I46" s="42">
        <v>906.91</v>
      </c>
      <c r="J46" s="42">
        <v>604.76</v>
      </c>
      <c r="K46" s="42" t="s">
        <v>88</v>
      </c>
      <c r="L46" s="42">
        <v>47.36</v>
      </c>
      <c r="M46" s="41" t="s">
        <v>89</v>
      </c>
      <c r="N46" s="41" t="s">
        <v>89</v>
      </c>
      <c r="O46" s="43"/>
      <c r="P46" s="43"/>
      <c r="Q46" s="43"/>
      <c r="R46" s="43"/>
      <c r="S46" s="43"/>
    </row>
    <row r="47" spans="1:19" x14ac:dyDescent="0.2">
      <c r="A47" s="38">
        <v>18</v>
      </c>
      <c r="B47" s="39" t="s">
        <v>48</v>
      </c>
      <c r="C47" s="39" t="s">
        <v>90</v>
      </c>
      <c r="D47" s="40">
        <v>1</v>
      </c>
      <c r="E47" s="41">
        <v>4067.8</v>
      </c>
      <c r="F47" s="41"/>
      <c r="G47" s="41">
        <v>4067.8</v>
      </c>
      <c r="H47" s="41"/>
      <c r="I47" s="42">
        <v>4067.8</v>
      </c>
      <c r="J47" s="42"/>
      <c r="K47" s="42"/>
      <c r="L47" s="42">
        <v>4067.8</v>
      </c>
      <c r="M47" s="41"/>
      <c r="N47" s="41"/>
      <c r="O47" s="43"/>
      <c r="P47" s="43"/>
      <c r="Q47" s="43"/>
      <c r="R47" s="43"/>
      <c r="S47" s="43"/>
    </row>
    <row r="48" spans="1:19" ht="72" x14ac:dyDescent="0.2">
      <c r="A48" s="38">
        <v>19</v>
      </c>
      <c r="B48" s="39" t="s">
        <v>91</v>
      </c>
      <c r="C48" s="39" t="s">
        <v>92</v>
      </c>
      <c r="D48" s="40">
        <v>1</v>
      </c>
      <c r="E48" s="41" t="s">
        <v>93</v>
      </c>
      <c r="F48" s="41" t="s">
        <v>94</v>
      </c>
      <c r="G48" s="41">
        <v>1240.4100000000001</v>
      </c>
      <c r="H48" s="41" t="s">
        <v>95</v>
      </c>
      <c r="I48" s="42">
        <v>6247.63</v>
      </c>
      <c r="J48" s="42">
        <v>157.63999999999999</v>
      </c>
      <c r="K48" s="42" t="s">
        <v>96</v>
      </c>
      <c r="L48" s="42">
        <v>6023.06</v>
      </c>
      <c r="M48" s="41" t="s">
        <v>97</v>
      </c>
      <c r="N48" s="41" t="s">
        <v>97</v>
      </c>
      <c r="O48" s="43"/>
      <c r="P48" s="43"/>
      <c r="Q48" s="43"/>
      <c r="R48" s="43"/>
      <c r="S48" s="43"/>
    </row>
    <row r="49" spans="1:19" x14ac:dyDescent="0.2">
      <c r="A49" s="38">
        <v>20</v>
      </c>
      <c r="B49" s="39" t="s">
        <v>48</v>
      </c>
      <c r="C49" s="39" t="s">
        <v>98</v>
      </c>
      <c r="D49" s="40">
        <v>1</v>
      </c>
      <c r="E49" s="41">
        <v>7288.14</v>
      </c>
      <c r="F49" s="41"/>
      <c r="G49" s="41">
        <v>7288.14</v>
      </c>
      <c r="H49" s="41"/>
      <c r="I49" s="42">
        <v>7288.14</v>
      </c>
      <c r="J49" s="42"/>
      <c r="K49" s="42"/>
      <c r="L49" s="42">
        <v>7288.14</v>
      </c>
      <c r="M49" s="41"/>
      <c r="N49" s="41"/>
      <c r="O49" s="43"/>
      <c r="P49" s="43"/>
      <c r="Q49" s="43"/>
      <c r="R49" s="43"/>
      <c r="S49" s="43"/>
    </row>
    <row r="50" spans="1:19" ht="72" x14ac:dyDescent="0.2">
      <c r="A50" s="38">
        <v>21</v>
      </c>
      <c r="B50" s="39" t="s">
        <v>99</v>
      </c>
      <c r="C50" s="39" t="s">
        <v>100</v>
      </c>
      <c r="D50" s="40">
        <v>0.04</v>
      </c>
      <c r="E50" s="41" t="s">
        <v>101</v>
      </c>
      <c r="F50" s="41" t="s">
        <v>102</v>
      </c>
      <c r="G50" s="41">
        <v>5367.14</v>
      </c>
      <c r="H50" s="41" t="s">
        <v>103</v>
      </c>
      <c r="I50" s="42">
        <v>933.47</v>
      </c>
      <c r="J50" s="42">
        <v>196.78</v>
      </c>
      <c r="K50" s="42" t="s">
        <v>104</v>
      </c>
      <c r="L50" s="42">
        <v>717.85</v>
      </c>
      <c r="M50" s="41" t="s">
        <v>105</v>
      </c>
      <c r="N50" s="41" t="s">
        <v>106</v>
      </c>
      <c r="O50" s="43"/>
      <c r="P50" s="43"/>
      <c r="Q50" s="43"/>
      <c r="R50" s="43"/>
      <c r="S50" s="43"/>
    </row>
    <row r="51" spans="1:19" ht="72" x14ac:dyDescent="0.2">
      <c r="A51" s="38">
        <v>22</v>
      </c>
      <c r="B51" s="39" t="s">
        <v>107</v>
      </c>
      <c r="C51" s="39" t="s">
        <v>108</v>
      </c>
      <c r="D51" s="40">
        <v>0.03</v>
      </c>
      <c r="E51" s="41" t="s">
        <v>109</v>
      </c>
      <c r="F51" s="41" t="s">
        <v>102</v>
      </c>
      <c r="G51" s="41">
        <v>4013.75</v>
      </c>
      <c r="H51" s="41" t="s">
        <v>110</v>
      </c>
      <c r="I51" s="42">
        <v>635.52</v>
      </c>
      <c r="J51" s="42">
        <v>147.59</v>
      </c>
      <c r="K51" s="42" t="s">
        <v>111</v>
      </c>
      <c r="L51" s="42">
        <v>473.8</v>
      </c>
      <c r="M51" s="41" t="s">
        <v>105</v>
      </c>
      <c r="N51" s="41">
        <v>1.1100000000000001</v>
      </c>
      <c r="O51" s="43"/>
      <c r="P51" s="43"/>
      <c r="Q51" s="43"/>
      <c r="R51" s="43"/>
      <c r="S51" s="43"/>
    </row>
    <row r="52" spans="1:19" x14ac:dyDescent="0.2">
      <c r="A52" s="38">
        <v>23</v>
      </c>
      <c r="B52" s="39" t="s">
        <v>48</v>
      </c>
      <c r="C52" s="39" t="s">
        <v>112</v>
      </c>
      <c r="D52" s="40">
        <v>1</v>
      </c>
      <c r="E52" s="41">
        <v>156.78</v>
      </c>
      <c r="F52" s="41"/>
      <c r="G52" s="41">
        <v>156.78</v>
      </c>
      <c r="H52" s="41"/>
      <c r="I52" s="42">
        <v>156.78</v>
      </c>
      <c r="J52" s="42"/>
      <c r="K52" s="42"/>
      <c r="L52" s="42">
        <v>156.78</v>
      </c>
      <c r="M52" s="41"/>
      <c r="N52" s="41"/>
      <c r="O52" s="43"/>
      <c r="P52" s="43"/>
      <c r="Q52" s="43"/>
      <c r="R52" s="43"/>
      <c r="S52" s="43"/>
    </row>
    <row r="53" spans="1:19" x14ac:dyDescent="0.2">
      <c r="A53" s="38">
        <v>24</v>
      </c>
      <c r="B53" s="39" t="s">
        <v>48</v>
      </c>
      <c r="C53" s="39" t="s">
        <v>113</v>
      </c>
      <c r="D53" s="40">
        <v>0.5</v>
      </c>
      <c r="E53" s="41">
        <v>90.68</v>
      </c>
      <c r="F53" s="41"/>
      <c r="G53" s="41">
        <v>90.68</v>
      </c>
      <c r="H53" s="41"/>
      <c r="I53" s="42">
        <v>45.34</v>
      </c>
      <c r="J53" s="42"/>
      <c r="K53" s="42"/>
      <c r="L53" s="42">
        <v>45.34</v>
      </c>
      <c r="M53" s="41"/>
      <c r="N53" s="41"/>
      <c r="O53" s="43"/>
      <c r="P53" s="43"/>
      <c r="Q53" s="43"/>
      <c r="R53" s="43"/>
      <c r="S53" s="43"/>
    </row>
    <row r="54" spans="1:19" ht="60" x14ac:dyDescent="0.2">
      <c r="A54" s="69">
        <v>25</v>
      </c>
      <c r="B54" s="70" t="s">
        <v>114</v>
      </c>
      <c r="C54" s="70" t="s">
        <v>115</v>
      </c>
      <c r="D54" s="71">
        <v>0.1</v>
      </c>
      <c r="E54" s="72" t="s">
        <v>116</v>
      </c>
      <c r="F54" s="72">
        <v>1611.72</v>
      </c>
      <c r="G54" s="72">
        <v>11998</v>
      </c>
      <c r="H54" s="72" t="s">
        <v>117</v>
      </c>
      <c r="I54" s="73">
        <v>6359.89</v>
      </c>
      <c r="J54" s="73">
        <v>1542</v>
      </c>
      <c r="K54" s="73">
        <v>751.29</v>
      </c>
      <c r="L54" s="73">
        <v>4066.6</v>
      </c>
      <c r="M54" s="72">
        <v>107.93</v>
      </c>
      <c r="N54" s="72">
        <v>10.79</v>
      </c>
      <c r="O54" s="43"/>
      <c r="P54" s="43"/>
      <c r="Q54" s="43"/>
      <c r="R54" s="43"/>
      <c r="S54" s="43"/>
    </row>
    <row r="55" spans="1:19" ht="36" x14ac:dyDescent="0.2">
      <c r="A55" s="124" t="s">
        <v>118</v>
      </c>
      <c r="B55" s="125"/>
      <c r="C55" s="125"/>
      <c r="D55" s="125"/>
      <c r="E55" s="125"/>
      <c r="F55" s="125"/>
      <c r="G55" s="125"/>
      <c r="H55" s="125"/>
      <c r="I55" s="73">
        <v>110445.93</v>
      </c>
      <c r="J55" s="73"/>
      <c r="K55" s="73"/>
      <c r="L55" s="73"/>
      <c r="M55" s="72"/>
      <c r="N55" s="72" t="s">
        <v>119</v>
      </c>
      <c r="O55" s="43"/>
      <c r="P55" s="43"/>
      <c r="Q55" s="43"/>
      <c r="R55" s="43"/>
      <c r="S55" s="43"/>
    </row>
    <row r="56" spans="1:19" ht="17.850000000000001" customHeight="1" x14ac:dyDescent="0.2">
      <c r="A56" s="122" t="s">
        <v>120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43"/>
      <c r="P56" s="43"/>
      <c r="Q56" s="43"/>
      <c r="R56" s="43"/>
      <c r="S56" s="43"/>
    </row>
    <row r="57" spans="1:19" ht="96" x14ac:dyDescent="0.2">
      <c r="A57" s="38">
        <v>26</v>
      </c>
      <c r="B57" s="39" t="s">
        <v>121</v>
      </c>
      <c r="C57" s="39" t="s">
        <v>122</v>
      </c>
      <c r="D57" s="40">
        <v>1</v>
      </c>
      <c r="E57" s="41" t="s">
        <v>123</v>
      </c>
      <c r="F57" s="41" t="s">
        <v>124</v>
      </c>
      <c r="G57" s="41">
        <v>97.81</v>
      </c>
      <c r="H57" s="41" t="s">
        <v>125</v>
      </c>
      <c r="I57" s="42">
        <v>1231.2</v>
      </c>
      <c r="J57" s="42">
        <v>823.22</v>
      </c>
      <c r="K57" s="42" t="s">
        <v>126</v>
      </c>
      <c r="L57" s="42">
        <v>341.68</v>
      </c>
      <c r="M57" s="41" t="s">
        <v>127</v>
      </c>
      <c r="N57" s="41" t="s">
        <v>127</v>
      </c>
      <c r="O57" s="43"/>
      <c r="P57" s="43"/>
      <c r="Q57" s="43"/>
      <c r="R57" s="43"/>
      <c r="S57" s="43"/>
    </row>
    <row r="58" spans="1:19" x14ac:dyDescent="0.2">
      <c r="A58" s="38">
        <v>27</v>
      </c>
      <c r="B58" s="39" t="s">
        <v>48</v>
      </c>
      <c r="C58" s="39" t="s">
        <v>128</v>
      </c>
      <c r="D58" s="40">
        <v>1</v>
      </c>
      <c r="E58" s="41">
        <v>10037.16</v>
      </c>
      <c r="F58" s="41"/>
      <c r="G58" s="41">
        <v>10037.16</v>
      </c>
      <c r="H58" s="41"/>
      <c r="I58" s="42">
        <v>10037.16</v>
      </c>
      <c r="J58" s="42"/>
      <c r="K58" s="42"/>
      <c r="L58" s="42">
        <v>10037.16</v>
      </c>
      <c r="M58" s="41"/>
      <c r="N58" s="41"/>
      <c r="O58" s="43"/>
      <c r="P58" s="43"/>
      <c r="Q58" s="43"/>
      <c r="R58" s="43"/>
      <c r="S58" s="43"/>
    </row>
    <row r="59" spans="1:19" ht="72" x14ac:dyDescent="0.2">
      <c r="A59" s="38">
        <v>28</v>
      </c>
      <c r="B59" s="39" t="s">
        <v>129</v>
      </c>
      <c r="C59" s="39" t="s">
        <v>130</v>
      </c>
      <c r="D59" s="40">
        <v>1</v>
      </c>
      <c r="E59" s="41" t="s">
        <v>131</v>
      </c>
      <c r="F59" s="41"/>
      <c r="G59" s="41">
        <v>0.95</v>
      </c>
      <c r="H59" s="41" t="s">
        <v>132</v>
      </c>
      <c r="I59" s="42">
        <v>42.15</v>
      </c>
      <c r="J59" s="42">
        <v>39.81</v>
      </c>
      <c r="K59" s="42"/>
      <c r="L59" s="42">
        <v>2.34</v>
      </c>
      <c r="M59" s="41">
        <v>0.3</v>
      </c>
      <c r="N59" s="41">
        <v>0.3</v>
      </c>
      <c r="O59" s="43"/>
      <c r="P59" s="43"/>
      <c r="Q59" s="43"/>
      <c r="R59" s="43"/>
      <c r="S59" s="43"/>
    </row>
    <row r="60" spans="1:19" x14ac:dyDescent="0.2">
      <c r="A60" s="38">
        <v>29</v>
      </c>
      <c r="B60" s="39" t="s">
        <v>48</v>
      </c>
      <c r="C60" s="39" t="s">
        <v>133</v>
      </c>
      <c r="D60" s="40">
        <v>1</v>
      </c>
      <c r="E60" s="41">
        <v>72.88</v>
      </c>
      <c r="F60" s="41"/>
      <c r="G60" s="41">
        <v>72.88</v>
      </c>
      <c r="H60" s="41"/>
      <c r="I60" s="42">
        <v>72.88</v>
      </c>
      <c r="J60" s="42"/>
      <c r="K60" s="42"/>
      <c r="L60" s="42">
        <v>72.88</v>
      </c>
      <c r="M60" s="41"/>
      <c r="N60" s="41"/>
      <c r="O60" s="43"/>
      <c r="P60" s="43"/>
      <c r="Q60" s="43"/>
      <c r="R60" s="43"/>
      <c r="S60" s="43"/>
    </row>
    <row r="61" spans="1:19" ht="24" x14ac:dyDescent="0.2">
      <c r="A61" s="38">
        <v>30</v>
      </c>
      <c r="B61" s="39" t="s">
        <v>48</v>
      </c>
      <c r="C61" s="39" t="s">
        <v>134</v>
      </c>
      <c r="D61" s="40">
        <v>35</v>
      </c>
      <c r="E61" s="41">
        <v>251.69</v>
      </c>
      <c r="F61" s="41"/>
      <c r="G61" s="41">
        <v>251.69</v>
      </c>
      <c r="H61" s="41"/>
      <c r="I61" s="42">
        <v>8809.15</v>
      </c>
      <c r="J61" s="42"/>
      <c r="K61" s="42"/>
      <c r="L61" s="42">
        <v>8809.15</v>
      </c>
      <c r="M61" s="41"/>
      <c r="N61" s="41"/>
      <c r="O61" s="43"/>
      <c r="P61" s="43"/>
      <c r="Q61" s="43"/>
      <c r="R61" s="43"/>
      <c r="S61" s="43"/>
    </row>
    <row r="62" spans="1:19" ht="72" x14ac:dyDescent="0.2">
      <c r="A62" s="38">
        <v>31</v>
      </c>
      <c r="B62" s="39" t="s">
        <v>135</v>
      </c>
      <c r="C62" s="39" t="s">
        <v>136</v>
      </c>
      <c r="D62" s="40">
        <v>5</v>
      </c>
      <c r="E62" s="41" t="s">
        <v>137</v>
      </c>
      <c r="F62" s="41">
        <v>1.22</v>
      </c>
      <c r="G62" s="41">
        <v>3.93</v>
      </c>
      <c r="H62" s="41" t="s">
        <v>138</v>
      </c>
      <c r="I62" s="42">
        <v>2964.45</v>
      </c>
      <c r="J62" s="42">
        <v>2786.9</v>
      </c>
      <c r="K62" s="42">
        <v>40.1</v>
      </c>
      <c r="L62" s="42">
        <v>137.44999999999999</v>
      </c>
      <c r="M62" s="41">
        <v>4.2</v>
      </c>
      <c r="N62" s="41">
        <v>21</v>
      </c>
      <c r="O62" s="43"/>
      <c r="P62" s="43"/>
      <c r="Q62" s="43"/>
      <c r="R62" s="43"/>
      <c r="S62" s="43"/>
    </row>
    <row r="63" spans="1:19" x14ac:dyDescent="0.2">
      <c r="A63" s="38">
        <v>32</v>
      </c>
      <c r="B63" s="39" t="s">
        <v>48</v>
      </c>
      <c r="C63" s="39" t="s">
        <v>139</v>
      </c>
      <c r="D63" s="40">
        <v>5</v>
      </c>
      <c r="E63" s="41">
        <v>225.71</v>
      </c>
      <c r="F63" s="41"/>
      <c r="G63" s="41">
        <v>225.71</v>
      </c>
      <c r="H63" s="41"/>
      <c r="I63" s="42">
        <v>1128.55</v>
      </c>
      <c r="J63" s="42"/>
      <c r="K63" s="42"/>
      <c r="L63" s="42">
        <v>1128.55</v>
      </c>
      <c r="M63" s="41"/>
      <c r="N63" s="41"/>
      <c r="O63" s="43"/>
      <c r="P63" s="43"/>
      <c r="Q63" s="43"/>
      <c r="R63" s="43"/>
      <c r="S63" s="43"/>
    </row>
    <row r="64" spans="1:19" ht="72" x14ac:dyDescent="0.2">
      <c r="A64" s="38">
        <v>33</v>
      </c>
      <c r="B64" s="39" t="s">
        <v>140</v>
      </c>
      <c r="C64" s="39" t="s">
        <v>141</v>
      </c>
      <c r="D64" s="40">
        <v>3</v>
      </c>
      <c r="E64" s="41" t="s">
        <v>137</v>
      </c>
      <c r="F64" s="41">
        <v>1.22</v>
      </c>
      <c r="G64" s="41">
        <v>3.93</v>
      </c>
      <c r="H64" s="41" t="s">
        <v>138</v>
      </c>
      <c r="I64" s="42">
        <v>1778.67</v>
      </c>
      <c r="J64" s="42">
        <v>1672.14</v>
      </c>
      <c r="K64" s="42">
        <v>24.06</v>
      </c>
      <c r="L64" s="42">
        <v>82.47</v>
      </c>
      <c r="M64" s="41">
        <v>4.2</v>
      </c>
      <c r="N64" s="41">
        <v>12.6</v>
      </c>
      <c r="O64" s="43"/>
      <c r="P64" s="43"/>
      <c r="Q64" s="43"/>
      <c r="R64" s="43"/>
      <c r="S64" s="43"/>
    </row>
    <row r="65" spans="1:19" x14ac:dyDescent="0.2">
      <c r="A65" s="38">
        <v>34</v>
      </c>
      <c r="B65" s="39" t="s">
        <v>48</v>
      </c>
      <c r="C65" s="39" t="s">
        <v>142</v>
      </c>
      <c r="D65" s="40">
        <v>3</v>
      </c>
      <c r="E65" s="41">
        <v>568.37</v>
      </c>
      <c r="F65" s="41"/>
      <c r="G65" s="41">
        <v>568.37</v>
      </c>
      <c r="H65" s="41"/>
      <c r="I65" s="42">
        <v>1705.11</v>
      </c>
      <c r="J65" s="42"/>
      <c r="K65" s="42"/>
      <c r="L65" s="42">
        <v>1705.11</v>
      </c>
      <c r="M65" s="41"/>
      <c r="N65" s="41"/>
      <c r="O65" s="43"/>
      <c r="P65" s="43"/>
      <c r="Q65" s="43"/>
      <c r="R65" s="43"/>
      <c r="S65" s="43"/>
    </row>
    <row r="66" spans="1:19" ht="72" x14ac:dyDescent="0.2">
      <c r="A66" s="38">
        <v>35</v>
      </c>
      <c r="B66" s="39" t="s">
        <v>143</v>
      </c>
      <c r="C66" s="39" t="s">
        <v>144</v>
      </c>
      <c r="D66" s="40">
        <v>2</v>
      </c>
      <c r="E66" s="41" t="s">
        <v>145</v>
      </c>
      <c r="F66" s="41" t="s">
        <v>146</v>
      </c>
      <c r="G66" s="41">
        <v>4.38</v>
      </c>
      <c r="H66" s="41" t="s">
        <v>147</v>
      </c>
      <c r="I66" s="42">
        <v>2526.12</v>
      </c>
      <c r="J66" s="42">
        <v>1388.14</v>
      </c>
      <c r="K66" s="42" t="s">
        <v>148</v>
      </c>
      <c r="L66" s="42">
        <v>64.34</v>
      </c>
      <c r="M66" s="41" t="s">
        <v>149</v>
      </c>
      <c r="N66" s="41" t="s">
        <v>150</v>
      </c>
      <c r="O66" s="43"/>
      <c r="P66" s="43"/>
      <c r="Q66" s="43"/>
      <c r="R66" s="43"/>
      <c r="S66" s="43"/>
    </row>
    <row r="67" spans="1:19" x14ac:dyDescent="0.2">
      <c r="A67" s="38">
        <v>36</v>
      </c>
      <c r="B67" s="39" t="s">
        <v>48</v>
      </c>
      <c r="C67" s="39" t="s">
        <v>151</v>
      </c>
      <c r="D67" s="40">
        <v>2</v>
      </c>
      <c r="E67" s="41">
        <v>350.85</v>
      </c>
      <c r="F67" s="41"/>
      <c r="G67" s="41">
        <v>350.85</v>
      </c>
      <c r="H67" s="41"/>
      <c r="I67" s="42">
        <v>701.7</v>
      </c>
      <c r="J67" s="42"/>
      <c r="K67" s="42"/>
      <c r="L67" s="42">
        <v>701.7</v>
      </c>
      <c r="M67" s="41"/>
      <c r="N67" s="41"/>
      <c r="O67" s="43"/>
      <c r="P67" s="43"/>
      <c r="Q67" s="43"/>
      <c r="R67" s="43"/>
      <c r="S67" s="43"/>
    </row>
    <row r="68" spans="1:19" ht="72" x14ac:dyDescent="0.2">
      <c r="A68" s="38">
        <v>37</v>
      </c>
      <c r="B68" s="39" t="s">
        <v>152</v>
      </c>
      <c r="C68" s="39" t="s">
        <v>153</v>
      </c>
      <c r="D68" s="40">
        <v>2</v>
      </c>
      <c r="E68" s="41" t="s">
        <v>154</v>
      </c>
      <c r="F68" s="41" t="s">
        <v>155</v>
      </c>
      <c r="G68" s="41">
        <v>6.88</v>
      </c>
      <c r="H68" s="41" t="s">
        <v>156</v>
      </c>
      <c r="I68" s="42">
        <v>2981.08</v>
      </c>
      <c r="J68" s="42">
        <v>1388.14</v>
      </c>
      <c r="K68" s="42" t="s">
        <v>157</v>
      </c>
      <c r="L68" s="42">
        <v>90.96</v>
      </c>
      <c r="M68" s="41" t="s">
        <v>158</v>
      </c>
      <c r="N68" s="41" t="s">
        <v>159</v>
      </c>
      <c r="O68" s="43"/>
      <c r="P68" s="43"/>
      <c r="Q68" s="43"/>
      <c r="R68" s="43"/>
      <c r="S68" s="43"/>
    </row>
    <row r="69" spans="1:19" x14ac:dyDescent="0.2">
      <c r="A69" s="38">
        <v>38</v>
      </c>
      <c r="B69" s="39" t="s">
        <v>48</v>
      </c>
      <c r="C69" s="39" t="s">
        <v>160</v>
      </c>
      <c r="D69" s="40">
        <v>2</v>
      </c>
      <c r="E69" s="41">
        <v>925.65</v>
      </c>
      <c r="F69" s="41"/>
      <c r="G69" s="41">
        <v>925.65</v>
      </c>
      <c r="H69" s="41"/>
      <c r="I69" s="42">
        <v>1851.3</v>
      </c>
      <c r="J69" s="42"/>
      <c r="K69" s="42"/>
      <c r="L69" s="42">
        <v>1851.3</v>
      </c>
      <c r="M69" s="41"/>
      <c r="N69" s="41"/>
      <c r="O69" s="43"/>
      <c r="P69" s="43"/>
      <c r="Q69" s="43"/>
      <c r="R69" s="43"/>
      <c r="S69" s="43"/>
    </row>
    <row r="70" spans="1:19" ht="96" x14ac:dyDescent="0.2">
      <c r="A70" s="38">
        <v>39</v>
      </c>
      <c r="B70" s="39" t="s">
        <v>161</v>
      </c>
      <c r="C70" s="39" t="s">
        <v>162</v>
      </c>
      <c r="D70" s="40">
        <v>0.18</v>
      </c>
      <c r="E70" s="41" t="s">
        <v>163</v>
      </c>
      <c r="F70" s="41" t="s">
        <v>164</v>
      </c>
      <c r="G70" s="41">
        <v>65.66</v>
      </c>
      <c r="H70" s="41" t="s">
        <v>165</v>
      </c>
      <c r="I70" s="42">
        <v>6365.51</v>
      </c>
      <c r="J70" s="42">
        <v>4684.46</v>
      </c>
      <c r="K70" s="42" t="s">
        <v>166</v>
      </c>
      <c r="L70" s="42">
        <v>33.57</v>
      </c>
      <c r="M70" s="41" t="s">
        <v>167</v>
      </c>
      <c r="N70" s="41" t="s">
        <v>168</v>
      </c>
      <c r="O70" s="43"/>
      <c r="P70" s="43"/>
      <c r="Q70" s="43"/>
      <c r="R70" s="43"/>
      <c r="S70" s="43"/>
    </row>
    <row r="71" spans="1:19" ht="24" x14ac:dyDescent="0.2">
      <c r="A71" s="38">
        <v>40</v>
      </c>
      <c r="B71" s="39" t="s">
        <v>48</v>
      </c>
      <c r="C71" s="39" t="s">
        <v>169</v>
      </c>
      <c r="D71" s="40">
        <v>18</v>
      </c>
      <c r="E71" s="41">
        <v>59.32</v>
      </c>
      <c r="F71" s="41"/>
      <c r="G71" s="41">
        <v>59.32</v>
      </c>
      <c r="H71" s="41"/>
      <c r="I71" s="42">
        <v>1067.76</v>
      </c>
      <c r="J71" s="42"/>
      <c r="K71" s="42"/>
      <c r="L71" s="42">
        <v>1067.76</v>
      </c>
      <c r="M71" s="41"/>
      <c r="N71" s="41"/>
      <c r="O71" s="43"/>
      <c r="P71" s="43"/>
      <c r="Q71" s="43"/>
      <c r="R71" s="43"/>
      <c r="S71" s="43"/>
    </row>
    <row r="72" spans="1:19" ht="96" x14ac:dyDescent="0.2">
      <c r="A72" s="38">
        <v>41</v>
      </c>
      <c r="B72" s="39" t="s">
        <v>170</v>
      </c>
      <c r="C72" s="39" t="s">
        <v>171</v>
      </c>
      <c r="D72" s="40">
        <v>0.06</v>
      </c>
      <c r="E72" s="41" t="s">
        <v>172</v>
      </c>
      <c r="F72" s="41" t="s">
        <v>173</v>
      </c>
      <c r="G72" s="41">
        <v>47.93</v>
      </c>
      <c r="H72" s="41" t="s">
        <v>174</v>
      </c>
      <c r="I72" s="42">
        <v>1578.14</v>
      </c>
      <c r="J72" s="42">
        <v>1228.25</v>
      </c>
      <c r="K72" s="42" t="s">
        <v>175</v>
      </c>
      <c r="L72" s="42">
        <v>10.130000000000001</v>
      </c>
      <c r="M72" s="41" t="s">
        <v>176</v>
      </c>
      <c r="N72" s="41" t="s">
        <v>177</v>
      </c>
      <c r="O72" s="43"/>
      <c r="P72" s="43"/>
      <c r="Q72" s="43"/>
      <c r="R72" s="43"/>
      <c r="S72" s="43"/>
    </row>
    <row r="73" spans="1:19" ht="24" x14ac:dyDescent="0.2">
      <c r="A73" s="38">
        <v>42</v>
      </c>
      <c r="B73" s="39" t="s">
        <v>48</v>
      </c>
      <c r="C73" s="39" t="s">
        <v>178</v>
      </c>
      <c r="D73" s="40">
        <v>6</v>
      </c>
      <c r="E73" s="41">
        <v>78.31</v>
      </c>
      <c r="F73" s="41"/>
      <c r="G73" s="41">
        <v>78.31</v>
      </c>
      <c r="H73" s="41"/>
      <c r="I73" s="42">
        <v>469.86</v>
      </c>
      <c r="J73" s="42"/>
      <c r="K73" s="42"/>
      <c r="L73" s="42">
        <v>469.86</v>
      </c>
      <c r="M73" s="41"/>
      <c r="N73" s="41"/>
      <c r="O73" s="43"/>
      <c r="P73" s="43"/>
      <c r="Q73" s="43"/>
      <c r="R73" s="43"/>
      <c r="S73" s="43"/>
    </row>
    <row r="74" spans="1:19" ht="96" x14ac:dyDescent="0.2">
      <c r="A74" s="38">
        <v>43</v>
      </c>
      <c r="B74" s="39" t="s">
        <v>179</v>
      </c>
      <c r="C74" s="39" t="s">
        <v>180</v>
      </c>
      <c r="D74" s="40">
        <v>0.15</v>
      </c>
      <c r="E74" s="41" t="s">
        <v>181</v>
      </c>
      <c r="F74" s="41" t="s">
        <v>182</v>
      </c>
      <c r="G74" s="41">
        <v>42.13</v>
      </c>
      <c r="H74" s="41" t="s">
        <v>183</v>
      </c>
      <c r="I74" s="42">
        <v>3020.17</v>
      </c>
      <c r="J74" s="42">
        <v>2499.33</v>
      </c>
      <c r="K74" s="42" t="s">
        <v>184</v>
      </c>
      <c r="L74" s="42">
        <v>20.440000000000001</v>
      </c>
      <c r="M74" s="41" t="s">
        <v>185</v>
      </c>
      <c r="N74" s="41" t="s">
        <v>186</v>
      </c>
      <c r="O74" s="43"/>
      <c r="P74" s="43"/>
      <c r="Q74" s="43"/>
      <c r="R74" s="43"/>
      <c r="S74" s="43"/>
    </row>
    <row r="75" spans="1:19" ht="24" x14ac:dyDescent="0.2">
      <c r="A75" s="38">
        <v>44</v>
      </c>
      <c r="B75" s="39" t="s">
        <v>48</v>
      </c>
      <c r="C75" s="39" t="s">
        <v>187</v>
      </c>
      <c r="D75" s="40">
        <v>15</v>
      </c>
      <c r="E75" s="41">
        <v>136.27000000000001</v>
      </c>
      <c r="F75" s="41"/>
      <c r="G75" s="41">
        <v>136.27000000000001</v>
      </c>
      <c r="H75" s="41"/>
      <c r="I75" s="42">
        <v>2044.05</v>
      </c>
      <c r="J75" s="42"/>
      <c r="K75" s="42"/>
      <c r="L75" s="42">
        <v>2044.05</v>
      </c>
      <c r="M75" s="41"/>
      <c r="N75" s="41"/>
      <c r="O75" s="43"/>
      <c r="P75" s="43"/>
      <c r="Q75" s="43"/>
      <c r="R75" s="43"/>
      <c r="S75" s="43"/>
    </row>
    <row r="76" spans="1:19" ht="96" x14ac:dyDescent="0.2">
      <c r="A76" s="38">
        <v>45</v>
      </c>
      <c r="B76" s="39" t="s">
        <v>188</v>
      </c>
      <c r="C76" s="39" t="s">
        <v>189</v>
      </c>
      <c r="D76" s="40">
        <v>0.18</v>
      </c>
      <c r="E76" s="41" t="s">
        <v>190</v>
      </c>
      <c r="F76" s="41" t="s">
        <v>191</v>
      </c>
      <c r="G76" s="41">
        <v>78.59</v>
      </c>
      <c r="H76" s="41" t="s">
        <v>192</v>
      </c>
      <c r="I76" s="42">
        <v>4799.6099999999997</v>
      </c>
      <c r="J76" s="42">
        <v>3998.92</v>
      </c>
      <c r="K76" s="42" t="s">
        <v>193</v>
      </c>
      <c r="L76" s="42">
        <v>44.97</v>
      </c>
      <c r="M76" s="41" t="s">
        <v>194</v>
      </c>
      <c r="N76" s="41" t="s">
        <v>195</v>
      </c>
      <c r="O76" s="43"/>
      <c r="P76" s="43"/>
      <c r="Q76" s="43"/>
      <c r="R76" s="43"/>
      <c r="S76" s="43"/>
    </row>
    <row r="77" spans="1:19" ht="24" x14ac:dyDescent="0.2">
      <c r="A77" s="38">
        <v>46</v>
      </c>
      <c r="B77" s="39" t="s">
        <v>48</v>
      </c>
      <c r="C77" s="39" t="s">
        <v>196</v>
      </c>
      <c r="D77" s="40">
        <v>18</v>
      </c>
      <c r="E77" s="41">
        <v>186.69</v>
      </c>
      <c r="F77" s="41"/>
      <c r="G77" s="41">
        <v>186.69</v>
      </c>
      <c r="H77" s="41"/>
      <c r="I77" s="42">
        <v>3360.42</v>
      </c>
      <c r="J77" s="42"/>
      <c r="K77" s="42"/>
      <c r="L77" s="42">
        <v>3360.42</v>
      </c>
      <c r="M77" s="41"/>
      <c r="N77" s="41"/>
      <c r="O77" s="43"/>
      <c r="P77" s="43"/>
      <c r="Q77" s="43"/>
      <c r="R77" s="43"/>
      <c r="S77" s="43"/>
    </row>
    <row r="78" spans="1:19" ht="96" x14ac:dyDescent="0.2">
      <c r="A78" s="38">
        <v>47</v>
      </c>
      <c r="B78" s="39" t="s">
        <v>197</v>
      </c>
      <c r="C78" s="39" t="s">
        <v>198</v>
      </c>
      <c r="D78" s="40">
        <v>3.2</v>
      </c>
      <c r="E78" s="41" t="s">
        <v>199</v>
      </c>
      <c r="F78" s="41">
        <v>31.56</v>
      </c>
      <c r="G78" s="41"/>
      <c r="H78" s="41" t="s">
        <v>200</v>
      </c>
      <c r="I78" s="42">
        <v>2195.7399999999998</v>
      </c>
      <c r="J78" s="42">
        <v>1540.93</v>
      </c>
      <c r="K78" s="42">
        <v>654.80999999999995</v>
      </c>
      <c r="L78" s="42"/>
      <c r="M78" s="41">
        <v>3.52</v>
      </c>
      <c r="N78" s="41">
        <v>11.26</v>
      </c>
      <c r="O78" s="43"/>
      <c r="P78" s="43"/>
      <c r="Q78" s="43"/>
      <c r="R78" s="43"/>
      <c r="S78" s="43"/>
    </row>
    <row r="79" spans="1:19" x14ac:dyDescent="0.2">
      <c r="A79" s="38">
        <v>48</v>
      </c>
      <c r="B79" s="39" t="s">
        <v>48</v>
      </c>
      <c r="C79" s="39" t="s">
        <v>201</v>
      </c>
      <c r="D79" s="40">
        <v>17</v>
      </c>
      <c r="E79" s="41">
        <v>38.64</v>
      </c>
      <c r="F79" s="41"/>
      <c r="G79" s="41">
        <v>38.64</v>
      </c>
      <c r="H79" s="41"/>
      <c r="I79" s="42">
        <v>656.88</v>
      </c>
      <c r="J79" s="42"/>
      <c r="K79" s="42"/>
      <c r="L79" s="42">
        <v>656.88</v>
      </c>
      <c r="M79" s="41"/>
      <c r="N79" s="41"/>
      <c r="O79" s="43"/>
      <c r="P79" s="43"/>
      <c r="Q79" s="43"/>
      <c r="R79" s="43"/>
      <c r="S79" s="43"/>
    </row>
    <row r="80" spans="1:19" x14ac:dyDescent="0.2">
      <c r="A80" s="38">
        <v>49</v>
      </c>
      <c r="B80" s="39" t="s">
        <v>48</v>
      </c>
      <c r="C80" s="39" t="s">
        <v>202</v>
      </c>
      <c r="D80" s="40">
        <v>15</v>
      </c>
      <c r="E80" s="41">
        <v>33.47</v>
      </c>
      <c r="F80" s="41"/>
      <c r="G80" s="41">
        <v>33.47</v>
      </c>
      <c r="H80" s="41"/>
      <c r="I80" s="42">
        <v>502.05</v>
      </c>
      <c r="J80" s="42"/>
      <c r="K80" s="42"/>
      <c r="L80" s="42">
        <v>502.05</v>
      </c>
      <c r="M80" s="41"/>
      <c r="N80" s="41"/>
      <c r="O80" s="43"/>
      <c r="P80" s="43"/>
      <c r="Q80" s="43"/>
      <c r="R80" s="43"/>
      <c r="S80" s="43"/>
    </row>
    <row r="81" spans="1:19" ht="72" x14ac:dyDescent="0.2">
      <c r="A81" s="38">
        <v>50</v>
      </c>
      <c r="B81" s="39" t="s">
        <v>203</v>
      </c>
      <c r="C81" s="39" t="s">
        <v>204</v>
      </c>
      <c r="D81" s="40">
        <v>0.1</v>
      </c>
      <c r="E81" s="41" t="s">
        <v>205</v>
      </c>
      <c r="F81" s="41" t="s">
        <v>206</v>
      </c>
      <c r="G81" s="41">
        <v>83.12</v>
      </c>
      <c r="H81" s="41" t="s">
        <v>207</v>
      </c>
      <c r="I81" s="42">
        <v>562.11</v>
      </c>
      <c r="J81" s="42">
        <v>427.2</v>
      </c>
      <c r="K81" s="42" t="s">
        <v>208</v>
      </c>
      <c r="L81" s="42">
        <v>40.630000000000003</v>
      </c>
      <c r="M81" s="41" t="s">
        <v>209</v>
      </c>
      <c r="N81" s="41" t="s">
        <v>210</v>
      </c>
      <c r="O81" s="43"/>
      <c r="P81" s="43"/>
      <c r="Q81" s="43"/>
      <c r="R81" s="43"/>
      <c r="S81" s="43"/>
    </row>
    <row r="82" spans="1:19" ht="24" x14ac:dyDescent="0.2">
      <c r="A82" s="38">
        <v>51</v>
      </c>
      <c r="B82" s="39" t="s">
        <v>48</v>
      </c>
      <c r="C82" s="39" t="s">
        <v>211</v>
      </c>
      <c r="D82" s="40">
        <v>1</v>
      </c>
      <c r="E82" s="41">
        <v>10000</v>
      </c>
      <c r="F82" s="41"/>
      <c r="G82" s="41">
        <v>10000</v>
      </c>
      <c r="H82" s="41"/>
      <c r="I82" s="42">
        <v>10000</v>
      </c>
      <c r="J82" s="42"/>
      <c r="K82" s="42"/>
      <c r="L82" s="42">
        <v>10000</v>
      </c>
      <c r="M82" s="41"/>
      <c r="N82" s="41"/>
      <c r="O82" s="43"/>
      <c r="P82" s="43"/>
      <c r="Q82" s="43"/>
      <c r="R82" s="43"/>
      <c r="S82" s="43"/>
    </row>
    <row r="83" spans="1:19" ht="84" x14ac:dyDescent="0.2">
      <c r="A83" s="38">
        <v>52</v>
      </c>
      <c r="B83" s="39" t="s">
        <v>212</v>
      </c>
      <c r="C83" s="39" t="s">
        <v>213</v>
      </c>
      <c r="D83" s="40">
        <v>0.2</v>
      </c>
      <c r="E83" s="41" t="s">
        <v>214</v>
      </c>
      <c r="F83" s="41" t="s">
        <v>215</v>
      </c>
      <c r="G83" s="41">
        <v>76.3</v>
      </c>
      <c r="H83" s="41" t="s">
        <v>216</v>
      </c>
      <c r="I83" s="42">
        <v>713.09</v>
      </c>
      <c r="J83" s="42">
        <v>574.63</v>
      </c>
      <c r="K83" s="42" t="s">
        <v>217</v>
      </c>
      <c r="L83" s="42">
        <v>95.67</v>
      </c>
      <c r="M83" s="41" t="s">
        <v>218</v>
      </c>
      <c r="N83" s="41" t="s">
        <v>219</v>
      </c>
      <c r="O83" s="43"/>
      <c r="P83" s="43"/>
      <c r="Q83" s="43"/>
      <c r="R83" s="43"/>
      <c r="S83" s="43"/>
    </row>
    <row r="84" spans="1:19" ht="24" x14ac:dyDescent="0.2">
      <c r="A84" s="38">
        <v>53</v>
      </c>
      <c r="B84" s="39" t="s">
        <v>48</v>
      </c>
      <c r="C84" s="39" t="s">
        <v>220</v>
      </c>
      <c r="D84" s="40">
        <v>2</v>
      </c>
      <c r="E84" s="41">
        <v>2423.73</v>
      </c>
      <c r="F84" s="41"/>
      <c r="G84" s="41">
        <v>2423.73</v>
      </c>
      <c r="H84" s="41"/>
      <c r="I84" s="42">
        <v>4847.46</v>
      </c>
      <c r="J84" s="42"/>
      <c r="K84" s="42"/>
      <c r="L84" s="42">
        <v>4847.46</v>
      </c>
      <c r="M84" s="41"/>
      <c r="N84" s="41"/>
      <c r="O84" s="43"/>
      <c r="P84" s="43"/>
      <c r="Q84" s="43"/>
      <c r="R84" s="43"/>
      <c r="S84" s="43"/>
    </row>
    <row r="85" spans="1:19" ht="72" x14ac:dyDescent="0.2">
      <c r="A85" s="38">
        <v>54</v>
      </c>
      <c r="B85" s="39" t="s">
        <v>221</v>
      </c>
      <c r="C85" s="39" t="s">
        <v>222</v>
      </c>
      <c r="D85" s="40">
        <v>0.1</v>
      </c>
      <c r="E85" s="41" t="s">
        <v>223</v>
      </c>
      <c r="F85" s="41" t="s">
        <v>224</v>
      </c>
      <c r="G85" s="41">
        <v>89.79</v>
      </c>
      <c r="H85" s="41" t="s">
        <v>225</v>
      </c>
      <c r="I85" s="42">
        <v>235.81</v>
      </c>
      <c r="J85" s="42">
        <v>144.52000000000001</v>
      </c>
      <c r="K85" s="42" t="s">
        <v>226</v>
      </c>
      <c r="L85" s="42">
        <v>35.25</v>
      </c>
      <c r="M85" s="41" t="s">
        <v>227</v>
      </c>
      <c r="N85" s="41" t="s">
        <v>228</v>
      </c>
      <c r="O85" s="43"/>
      <c r="P85" s="43"/>
      <c r="Q85" s="43"/>
      <c r="R85" s="43"/>
      <c r="S85" s="43"/>
    </row>
    <row r="86" spans="1:19" x14ac:dyDescent="0.2">
      <c r="A86" s="38">
        <v>55</v>
      </c>
      <c r="B86" s="39" t="s">
        <v>48</v>
      </c>
      <c r="C86" s="39" t="s">
        <v>229</v>
      </c>
      <c r="D86" s="40">
        <v>1</v>
      </c>
      <c r="E86" s="41">
        <v>5762.71</v>
      </c>
      <c r="F86" s="41"/>
      <c r="G86" s="41">
        <v>5762.71</v>
      </c>
      <c r="H86" s="41"/>
      <c r="I86" s="42">
        <v>5762.71</v>
      </c>
      <c r="J86" s="42"/>
      <c r="K86" s="42"/>
      <c r="L86" s="42">
        <v>5762.71</v>
      </c>
      <c r="M86" s="41"/>
      <c r="N86" s="41"/>
      <c r="O86" s="43"/>
      <c r="P86" s="43"/>
      <c r="Q86" s="43"/>
      <c r="R86" s="43"/>
      <c r="S86" s="43"/>
    </row>
    <row r="87" spans="1:19" ht="72" x14ac:dyDescent="0.2">
      <c r="A87" s="38">
        <v>56</v>
      </c>
      <c r="B87" s="39" t="s">
        <v>230</v>
      </c>
      <c r="C87" s="39" t="s">
        <v>231</v>
      </c>
      <c r="D87" s="40">
        <v>0.1</v>
      </c>
      <c r="E87" s="41" t="s">
        <v>232</v>
      </c>
      <c r="F87" s="41" t="s">
        <v>233</v>
      </c>
      <c r="G87" s="41">
        <v>116.51</v>
      </c>
      <c r="H87" s="41" t="s">
        <v>234</v>
      </c>
      <c r="I87" s="42">
        <v>416.14</v>
      </c>
      <c r="J87" s="42">
        <v>335.89</v>
      </c>
      <c r="K87" s="42" t="s">
        <v>235</v>
      </c>
      <c r="L87" s="42">
        <v>31.26</v>
      </c>
      <c r="M87" s="41" t="s">
        <v>236</v>
      </c>
      <c r="N87" s="41" t="s">
        <v>237</v>
      </c>
      <c r="O87" s="43"/>
      <c r="P87" s="43"/>
      <c r="Q87" s="43"/>
      <c r="R87" s="43"/>
      <c r="S87" s="43"/>
    </row>
    <row r="88" spans="1:19" ht="24" x14ac:dyDescent="0.2">
      <c r="A88" s="38">
        <v>57</v>
      </c>
      <c r="B88" s="39" t="s">
        <v>48</v>
      </c>
      <c r="C88" s="39" t="s">
        <v>238</v>
      </c>
      <c r="D88" s="40">
        <v>1</v>
      </c>
      <c r="E88" s="41">
        <v>3644.07</v>
      </c>
      <c r="F88" s="41"/>
      <c r="G88" s="41">
        <v>3644.07</v>
      </c>
      <c r="H88" s="41"/>
      <c r="I88" s="42">
        <v>3644.07</v>
      </c>
      <c r="J88" s="42"/>
      <c r="K88" s="42"/>
      <c r="L88" s="42">
        <v>3644.07</v>
      </c>
      <c r="M88" s="41"/>
      <c r="N88" s="41"/>
      <c r="O88" s="43"/>
      <c r="P88" s="43"/>
      <c r="Q88" s="43"/>
      <c r="R88" s="43"/>
      <c r="S88" s="43"/>
    </row>
    <row r="89" spans="1:19" ht="84" x14ac:dyDescent="0.2">
      <c r="A89" s="38">
        <v>58</v>
      </c>
      <c r="B89" s="39" t="s">
        <v>239</v>
      </c>
      <c r="C89" s="39" t="s">
        <v>240</v>
      </c>
      <c r="D89" s="40">
        <v>0.2</v>
      </c>
      <c r="E89" s="41" t="s">
        <v>241</v>
      </c>
      <c r="F89" s="41" t="s">
        <v>242</v>
      </c>
      <c r="G89" s="41">
        <v>242.58</v>
      </c>
      <c r="H89" s="41" t="s">
        <v>243</v>
      </c>
      <c r="I89" s="42">
        <v>1063.1099999999999</v>
      </c>
      <c r="J89" s="42">
        <v>646.51</v>
      </c>
      <c r="K89" s="42" t="s">
        <v>244</v>
      </c>
      <c r="L89" s="42">
        <v>336.14</v>
      </c>
      <c r="M89" s="41" t="s">
        <v>245</v>
      </c>
      <c r="N89" s="41" t="s">
        <v>246</v>
      </c>
      <c r="O89" s="43"/>
      <c r="P89" s="43"/>
      <c r="Q89" s="43"/>
      <c r="R89" s="43"/>
      <c r="S89" s="43"/>
    </row>
    <row r="90" spans="1:19" x14ac:dyDescent="0.2">
      <c r="A90" s="38">
        <v>59</v>
      </c>
      <c r="B90" s="39" t="s">
        <v>48</v>
      </c>
      <c r="C90" s="39" t="s">
        <v>247</v>
      </c>
      <c r="D90" s="40">
        <v>2</v>
      </c>
      <c r="E90" s="41">
        <v>4406.78</v>
      </c>
      <c r="F90" s="41"/>
      <c r="G90" s="41">
        <v>4406.78</v>
      </c>
      <c r="H90" s="41"/>
      <c r="I90" s="42">
        <v>8813.56</v>
      </c>
      <c r="J90" s="42"/>
      <c r="K90" s="42"/>
      <c r="L90" s="42">
        <v>8813.56</v>
      </c>
      <c r="M90" s="41"/>
      <c r="N90" s="41"/>
      <c r="O90" s="43"/>
      <c r="P90" s="43"/>
      <c r="Q90" s="43"/>
      <c r="R90" s="43"/>
      <c r="S90" s="43"/>
    </row>
    <row r="91" spans="1:19" ht="72" x14ac:dyDescent="0.2">
      <c r="A91" s="38">
        <v>60</v>
      </c>
      <c r="B91" s="39" t="s">
        <v>248</v>
      </c>
      <c r="C91" s="39" t="s">
        <v>249</v>
      </c>
      <c r="D91" s="40">
        <v>0.6</v>
      </c>
      <c r="E91" s="41" t="s">
        <v>250</v>
      </c>
      <c r="F91" s="41">
        <v>0.21</v>
      </c>
      <c r="G91" s="41">
        <v>17.309999999999999</v>
      </c>
      <c r="H91" s="41" t="s">
        <v>251</v>
      </c>
      <c r="I91" s="42">
        <v>585.15</v>
      </c>
      <c r="J91" s="42">
        <v>557.38</v>
      </c>
      <c r="K91" s="42">
        <v>0.56000000000000005</v>
      </c>
      <c r="L91" s="42">
        <v>27.21</v>
      </c>
      <c r="M91" s="41">
        <v>7</v>
      </c>
      <c r="N91" s="41">
        <v>4.2</v>
      </c>
      <c r="O91" s="43"/>
      <c r="P91" s="43"/>
      <c r="Q91" s="43"/>
      <c r="R91" s="43"/>
      <c r="S91" s="43"/>
    </row>
    <row r="92" spans="1:19" x14ac:dyDescent="0.2">
      <c r="A92" s="38">
        <v>61</v>
      </c>
      <c r="B92" s="39" t="s">
        <v>48</v>
      </c>
      <c r="C92" s="39" t="s">
        <v>252</v>
      </c>
      <c r="D92" s="40">
        <v>2</v>
      </c>
      <c r="E92" s="41">
        <v>2669.49</v>
      </c>
      <c r="F92" s="41"/>
      <c r="G92" s="41">
        <v>2669.49</v>
      </c>
      <c r="H92" s="41"/>
      <c r="I92" s="42">
        <v>5338.98</v>
      </c>
      <c r="J92" s="42"/>
      <c r="K92" s="42"/>
      <c r="L92" s="42">
        <v>5338.98</v>
      </c>
      <c r="M92" s="41"/>
      <c r="N92" s="41"/>
      <c r="O92" s="43"/>
      <c r="P92" s="43"/>
      <c r="Q92" s="43"/>
      <c r="R92" s="43"/>
      <c r="S92" s="43"/>
    </row>
    <row r="93" spans="1:19" x14ac:dyDescent="0.2">
      <c r="A93" s="38">
        <v>62</v>
      </c>
      <c r="B93" s="39" t="s">
        <v>48</v>
      </c>
      <c r="C93" s="39" t="s">
        <v>253</v>
      </c>
      <c r="D93" s="40">
        <v>2</v>
      </c>
      <c r="E93" s="41">
        <v>2372.88</v>
      </c>
      <c r="F93" s="41"/>
      <c r="G93" s="41">
        <v>2372.88</v>
      </c>
      <c r="H93" s="41"/>
      <c r="I93" s="42">
        <v>4745.76</v>
      </c>
      <c r="J93" s="42"/>
      <c r="K93" s="42"/>
      <c r="L93" s="42">
        <v>4745.76</v>
      </c>
      <c r="M93" s="41"/>
      <c r="N93" s="41"/>
      <c r="O93" s="43"/>
      <c r="P93" s="43"/>
      <c r="Q93" s="43"/>
      <c r="R93" s="43"/>
      <c r="S93" s="43"/>
    </row>
    <row r="94" spans="1:19" x14ac:dyDescent="0.2">
      <c r="A94" s="38">
        <v>63</v>
      </c>
      <c r="B94" s="39" t="s">
        <v>48</v>
      </c>
      <c r="C94" s="39" t="s">
        <v>254</v>
      </c>
      <c r="D94" s="40">
        <v>2</v>
      </c>
      <c r="E94" s="41">
        <v>1271.19</v>
      </c>
      <c r="F94" s="41"/>
      <c r="G94" s="41">
        <v>1271.19</v>
      </c>
      <c r="H94" s="41"/>
      <c r="I94" s="42">
        <v>2542.38</v>
      </c>
      <c r="J94" s="42"/>
      <c r="K94" s="42"/>
      <c r="L94" s="42">
        <v>2542.38</v>
      </c>
      <c r="M94" s="41"/>
      <c r="N94" s="41"/>
      <c r="O94" s="43"/>
      <c r="P94" s="43"/>
      <c r="Q94" s="43"/>
      <c r="R94" s="43"/>
      <c r="S94" s="43"/>
    </row>
    <row r="95" spans="1:19" ht="72" x14ac:dyDescent="0.2">
      <c r="A95" s="38">
        <v>64</v>
      </c>
      <c r="B95" s="39" t="s">
        <v>255</v>
      </c>
      <c r="C95" s="39" t="s">
        <v>256</v>
      </c>
      <c r="D95" s="40">
        <v>7.0000000000000007E-2</v>
      </c>
      <c r="E95" s="41" t="s">
        <v>257</v>
      </c>
      <c r="F95" s="41" t="s">
        <v>258</v>
      </c>
      <c r="G95" s="41">
        <v>4894.6000000000004</v>
      </c>
      <c r="H95" s="41" t="s">
        <v>259</v>
      </c>
      <c r="I95" s="42">
        <v>1599.93</v>
      </c>
      <c r="J95" s="42">
        <v>615.16</v>
      </c>
      <c r="K95" s="42" t="s">
        <v>260</v>
      </c>
      <c r="L95" s="42">
        <v>977.56</v>
      </c>
      <c r="M95" s="41" t="s">
        <v>261</v>
      </c>
      <c r="N95" s="41">
        <v>4.5</v>
      </c>
      <c r="O95" s="43"/>
      <c r="P95" s="43"/>
      <c r="Q95" s="43"/>
      <c r="R95" s="43"/>
      <c r="S95" s="43"/>
    </row>
    <row r="96" spans="1:19" ht="72" x14ac:dyDescent="0.2">
      <c r="A96" s="38">
        <v>65</v>
      </c>
      <c r="B96" s="39" t="s">
        <v>262</v>
      </c>
      <c r="C96" s="39" t="s">
        <v>263</v>
      </c>
      <c r="D96" s="40">
        <v>0.28000000000000003</v>
      </c>
      <c r="E96" s="41" t="s">
        <v>264</v>
      </c>
      <c r="F96" s="41" t="s">
        <v>265</v>
      </c>
      <c r="G96" s="41">
        <v>8805.7000000000007</v>
      </c>
      <c r="H96" s="41" t="s">
        <v>266</v>
      </c>
      <c r="I96" s="42">
        <v>10016.65</v>
      </c>
      <c r="J96" s="42">
        <v>2359.5300000000002</v>
      </c>
      <c r="K96" s="42" t="s">
        <v>267</v>
      </c>
      <c r="L96" s="42">
        <v>7595.77</v>
      </c>
      <c r="M96" s="41" t="s">
        <v>268</v>
      </c>
      <c r="N96" s="41" t="s">
        <v>269</v>
      </c>
      <c r="O96" s="43"/>
      <c r="P96" s="43"/>
      <c r="Q96" s="43"/>
      <c r="R96" s="43"/>
      <c r="S96" s="43"/>
    </row>
    <row r="97" spans="1:19" ht="72" x14ac:dyDescent="0.2">
      <c r="A97" s="38">
        <v>66</v>
      </c>
      <c r="B97" s="39" t="s">
        <v>270</v>
      </c>
      <c r="C97" s="39" t="s">
        <v>271</v>
      </c>
      <c r="D97" s="40">
        <v>0.1</v>
      </c>
      <c r="E97" s="41" t="s">
        <v>272</v>
      </c>
      <c r="F97" s="41" t="s">
        <v>273</v>
      </c>
      <c r="G97" s="41">
        <v>24.41</v>
      </c>
      <c r="H97" s="41" t="s">
        <v>274</v>
      </c>
      <c r="I97" s="42">
        <v>88.22</v>
      </c>
      <c r="J97" s="42">
        <v>67.150000000000006</v>
      </c>
      <c r="K97" s="42" t="s">
        <v>275</v>
      </c>
      <c r="L97" s="42">
        <v>12.22</v>
      </c>
      <c r="M97" s="41" t="s">
        <v>276</v>
      </c>
      <c r="N97" s="41">
        <v>0.51</v>
      </c>
      <c r="O97" s="43"/>
      <c r="P97" s="43"/>
      <c r="Q97" s="43"/>
      <c r="R97" s="43"/>
      <c r="S97" s="43"/>
    </row>
    <row r="98" spans="1:19" x14ac:dyDescent="0.2">
      <c r="A98" s="38">
        <v>67</v>
      </c>
      <c r="B98" s="39" t="s">
        <v>48</v>
      </c>
      <c r="C98" s="39" t="s">
        <v>277</v>
      </c>
      <c r="D98" s="40">
        <v>1</v>
      </c>
      <c r="E98" s="41">
        <v>2796.61</v>
      </c>
      <c r="F98" s="41"/>
      <c r="G98" s="41">
        <v>2796.61</v>
      </c>
      <c r="H98" s="41"/>
      <c r="I98" s="42">
        <v>2796.61</v>
      </c>
      <c r="J98" s="42"/>
      <c r="K98" s="42"/>
      <c r="L98" s="42">
        <v>2796.61</v>
      </c>
      <c r="M98" s="41"/>
      <c r="N98" s="41"/>
      <c r="O98" s="43"/>
      <c r="P98" s="43"/>
      <c r="Q98" s="43"/>
      <c r="R98" s="43"/>
      <c r="S98" s="43"/>
    </row>
    <row r="99" spans="1:19" ht="84" x14ac:dyDescent="0.2">
      <c r="A99" s="38">
        <v>68</v>
      </c>
      <c r="B99" s="39" t="s">
        <v>278</v>
      </c>
      <c r="C99" s="39" t="s">
        <v>279</v>
      </c>
      <c r="D99" s="40">
        <v>0.03</v>
      </c>
      <c r="E99" s="41" t="s">
        <v>280</v>
      </c>
      <c r="F99" s="41" t="s">
        <v>281</v>
      </c>
      <c r="G99" s="41">
        <v>76.67</v>
      </c>
      <c r="H99" s="41" t="s">
        <v>282</v>
      </c>
      <c r="I99" s="42">
        <v>2035.42</v>
      </c>
      <c r="J99" s="42">
        <v>1088.46</v>
      </c>
      <c r="K99" s="42" t="s">
        <v>283</v>
      </c>
      <c r="L99" s="42">
        <v>6.08</v>
      </c>
      <c r="M99" s="41" t="s">
        <v>284</v>
      </c>
      <c r="N99" s="41" t="s">
        <v>285</v>
      </c>
      <c r="O99" s="43"/>
      <c r="P99" s="43"/>
      <c r="Q99" s="43"/>
      <c r="R99" s="43"/>
      <c r="S99" s="43"/>
    </row>
    <row r="100" spans="1:19" x14ac:dyDescent="0.2">
      <c r="A100" s="38">
        <v>69</v>
      </c>
      <c r="B100" s="39" t="s">
        <v>48</v>
      </c>
      <c r="C100" s="39" t="s">
        <v>286</v>
      </c>
      <c r="D100" s="40">
        <v>3</v>
      </c>
      <c r="E100" s="41">
        <v>443.73</v>
      </c>
      <c r="F100" s="41"/>
      <c r="G100" s="41">
        <v>443.73</v>
      </c>
      <c r="H100" s="41"/>
      <c r="I100" s="42">
        <v>1331.19</v>
      </c>
      <c r="J100" s="42"/>
      <c r="K100" s="42"/>
      <c r="L100" s="42">
        <v>1331.19</v>
      </c>
      <c r="M100" s="41"/>
      <c r="N100" s="41"/>
      <c r="O100" s="43"/>
      <c r="P100" s="43"/>
      <c r="Q100" s="43"/>
      <c r="R100" s="43"/>
      <c r="S100" s="43"/>
    </row>
    <row r="101" spans="1:19" ht="84" x14ac:dyDescent="0.2">
      <c r="A101" s="38">
        <v>70</v>
      </c>
      <c r="B101" s="39" t="s">
        <v>287</v>
      </c>
      <c r="C101" s="39" t="s">
        <v>288</v>
      </c>
      <c r="D101" s="40">
        <v>0.03</v>
      </c>
      <c r="E101" s="41" t="s">
        <v>289</v>
      </c>
      <c r="F101" s="41" t="s">
        <v>290</v>
      </c>
      <c r="G101" s="41">
        <v>203.19</v>
      </c>
      <c r="H101" s="41" t="s">
        <v>291</v>
      </c>
      <c r="I101" s="42">
        <v>2735.81</v>
      </c>
      <c r="J101" s="42">
        <v>1293.1400000000001</v>
      </c>
      <c r="K101" s="42" t="s">
        <v>292</v>
      </c>
      <c r="L101" s="42">
        <v>15.38</v>
      </c>
      <c r="M101" s="41" t="s">
        <v>293</v>
      </c>
      <c r="N101" s="41" t="s">
        <v>294</v>
      </c>
      <c r="O101" s="43"/>
      <c r="P101" s="43"/>
      <c r="Q101" s="43"/>
      <c r="R101" s="43"/>
      <c r="S101" s="43"/>
    </row>
    <row r="102" spans="1:19" x14ac:dyDescent="0.2">
      <c r="A102" s="38">
        <v>71</v>
      </c>
      <c r="B102" s="39" t="s">
        <v>48</v>
      </c>
      <c r="C102" s="39" t="s">
        <v>295</v>
      </c>
      <c r="D102" s="40">
        <v>3</v>
      </c>
      <c r="E102" s="41">
        <v>1082.17</v>
      </c>
      <c r="F102" s="41"/>
      <c r="G102" s="41">
        <v>1082.17</v>
      </c>
      <c r="H102" s="41"/>
      <c r="I102" s="42">
        <v>3246.51</v>
      </c>
      <c r="J102" s="42"/>
      <c r="K102" s="42"/>
      <c r="L102" s="42">
        <v>3246.51</v>
      </c>
      <c r="M102" s="41"/>
      <c r="N102" s="41"/>
      <c r="O102" s="43"/>
      <c r="P102" s="43"/>
      <c r="Q102" s="43"/>
      <c r="R102" s="43"/>
      <c r="S102" s="43"/>
    </row>
    <row r="103" spans="1:19" ht="72" x14ac:dyDescent="0.2">
      <c r="A103" s="38">
        <v>72</v>
      </c>
      <c r="B103" s="39" t="s">
        <v>296</v>
      </c>
      <c r="C103" s="39" t="s">
        <v>297</v>
      </c>
      <c r="D103" s="40">
        <v>1</v>
      </c>
      <c r="E103" s="41" t="s">
        <v>298</v>
      </c>
      <c r="F103" s="41" t="s">
        <v>299</v>
      </c>
      <c r="G103" s="41">
        <v>314.24</v>
      </c>
      <c r="H103" s="41" t="s">
        <v>300</v>
      </c>
      <c r="I103" s="42">
        <v>2100.7199999999998</v>
      </c>
      <c r="J103" s="42">
        <v>853.33</v>
      </c>
      <c r="K103" s="42" t="s">
        <v>301</v>
      </c>
      <c r="L103" s="42">
        <v>1200.9000000000001</v>
      </c>
      <c r="M103" s="41" t="s">
        <v>302</v>
      </c>
      <c r="N103" s="41" t="s">
        <v>302</v>
      </c>
      <c r="O103" s="43"/>
      <c r="P103" s="43"/>
      <c r="Q103" s="43"/>
      <c r="R103" s="43"/>
      <c r="S103" s="43"/>
    </row>
    <row r="104" spans="1:19" ht="60" x14ac:dyDescent="0.2">
      <c r="A104" s="38">
        <v>73</v>
      </c>
      <c r="B104" s="39" t="s">
        <v>303</v>
      </c>
      <c r="C104" s="39" t="s">
        <v>304</v>
      </c>
      <c r="D104" s="40">
        <v>1</v>
      </c>
      <c r="E104" s="41" t="s">
        <v>305</v>
      </c>
      <c r="F104" s="41">
        <v>1.22</v>
      </c>
      <c r="G104" s="41">
        <v>148.69</v>
      </c>
      <c r="H104" s="41" t="s">
        <v>306</v>
      </c>
      <c r="I104" s="42">
        <v>1821.67</v>
      </c>
      <c r="J104" s="42">
        <v>1051.7</v>
      </c>
      <c r="K104" s="42">
        <v>8.02</v>
      </c>
      <c r="L104" s="42">
        <v>761.95</v>
      </c>
      <c r="M104" s="41">
        <v>8.94</v>
      </c>
      <c r="N104" s="41">
        <v>8.94</v>
      </c>
      <c r="O104" s="43"/>
      <c r="P104" s="43"/>
      <c r="Q104" s="43"/>
      <c r="R104" s="43"/>
      <c r="S104" s="43"/>
    </row>
    <row r="105" spans="1:19" ht="72" x14ac:dyDescent="0.2">
      <c r="A105" s="69">
        <v>74</v>
      </c>
      <c r="B105" s="70" t="s">
        <v>307</v>
      </c>
      <c r="C105" s="70" t="s">
        <v>308</v>
      </c>
      <c r="D105" s="71">
        <v>0.56999999999999995</v>
      </c>
      <c r="E105" s="72" t="s">
        <v>309</v>
      </c>
      <c r="F105" s="72">
        <v>49.34</v>
      </c>
      <c r="G105" s="72">
        <v>3.62</v>
      </c>
      <c r="H105" s="72" t="s">
        <v>310</v>
      </c>
      <c r="I105" s="73">
        <v>592.83000000000004</v>
      </c>
      <c r="J105" s="73">
        <v>458.71</v>
      </c>
      <c r="K105" s="73">
        <v>124.86</v>
      </c>
      <c r="L105" s="73">
        <v>9.26</v>
      </c>
      <c r="M105" s="72">
        <v>5.01</v>
      </c>
      <c r="N105" s="72">
        <v>2.86</v>
      </c>
      <c r="O105" s="43"/>
      <c r="P105" s="43"/>
      <c r="Q105" s="43"/>
      <c r="R105" s="43"/>
      <c r="S105" s="43"/>
    </row>
    <row r="106" spans="1:19" ht="36" x14ac:dyDescent="0.2">
      <c r="A106" s="124" t="s">
        <v>311</v>
      </c>
      <c r="B106" s="125"/>
      <c r="C106" s="125"/>
      <c r="D106" s="125"/>
      <c r="E106" s="125"/>
      <c r="F106" s="125"/>
      <c r="G106" s="125"/>
      <c r="H106" s="125"/>
      <c r="I106" s="73">
        <v>195299.19</v>
      </c>
      <c r="J106" s="73"/>
      <c r="K106" s="73"/>
      <c r="L106" s="73"/>
      <c r="M106" s="72"/>
      <c r="N106" s="72" t="s">
        <v>312</v>
      </c>
      <c r="O106" s="43"/>
      <c r="P106" s="43"/>
      <c r="Q106" s="43"/>
      <c r="R106" s="43"/>
      <c r="S106" s="43"/>
    </row>
    <row r="107" spans="1:19" ht="17.850000000000001" customHeight="1" x14ac:dyDescent="0.2">
      <c r="A107" s="122" t="s">
        <v>313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43"/>
      <c r="P107" s="43"/>
      <c r="Q107" s="43"/>
      <c r="R107" s="43"/>
      <c r="S107" s="43"/>
    </row>
    <row r="108" spans="1:19" ht="72" x14ac:dyDescent="0.2">
      <c r="A108" s="38">
        <v>75</v>
      </c>
      <c r="B108" s="39" t="s">
        <v>314</v>
      </c>
      <c r="C108" s="39" t="s">
        <v>315</v>
      </c>
      <c r="D108" s="40">
        <v>0.19</v>
      </c>
      <c r="E108" s="41" t="s">
        <v>316</v>
      </c>
      <c r="F108" s="41" t="s">
        <v>317</v>
      </c>
      <c r="G108" s="41">
        <v>1177.55</v>
      </c>
      <c r="H108" s="41" t="s">
        <v>318</v>
      </c>
      <c r="I108" s="42">
        <v>3480.26</v>
      </c>
      <c r="J108" s="42">
        <v>1541.92</v>
      </c>
      <c r="K108" s="42" t="s">
        <v>319</v>
      </c>
      <c r="L108" s="42">
        <v>1558.13</v>
      </c>
      <c r="M108" s="41" t="s">
        <v>320</v>
      </c>
      <c r="N108" s="41" t="s">
        <v>321</v>
      </c>
      <c r="O108" s="43"/>
      <c r="P108" s="43"/>
      <c r="Q108" s="43"/>
      <c r="R108" s="43"/>
      <c r="S108" s="43"/>
    </row>
    <row r="109" spans="1:19" ht="24" x14ac:dyDescent="0.2">
      <c r="A109" s="38">
        <v>76</v>
      </c>
      <c r="B109" s="39" t="s">
        <v>48</v>
      </c>
      <c r="C109" s="39" t="s">
        <v>322</v>
      </c>
      <c r="D109" s="40">
        <v>5</v>
      </c>
      <c r="E109" s="41">
        <v>10350</v>
      </c>
      <c r="F109" s="41"/>
      <c r="G109" s="41">
        <v>10350</v>
      </c>
      <c r="H109" s="41"/>
      <c r="I109" s="42">
        <v>51750</v>
      </c>
      <c r="J109" s="42"/>
      <c r="K109" s="42"/>
      <c r="L109" s="42">
        <v>51750</v>
      </c>
      <c r="M109" s="41"/>
      <c r="N109" s="41"/>
      <c r="O109" s="43"/>
      <c r="P109" s="43"/>
      <c r="Q109" s="43"/>
      <c r="R109" s="43"/>
      <c r="S109" s="43"/>
    </row>
    <row r="110" spans="1:19" x14ac:dyDescent="0.2">
      <c r="A110" s="38">
        <v>77</v>
      </c>
      <c r="B110" s="39" t="s">
        <v>48</v>
      </c>
      <c r="C110" s="39" t="s">
        <v>323</v>
      </c>
      <c r="D110" s="40">
        <v>2</v>
      </c>
      <c r="E110" s="41">
        <v>11507.63</v>
      </c>
      <c r="F110" s="41"/>
      <c r="G110" s="41">
        <v>11507.63</v>
      </c>
      <c r="H110" s="41"/>
      <c r="I110" s="42">
        <v>23015.26</v>
      </c>
      <c r="J110" s="42"/>
      <c r="K110" s="42"/>
      <c r="L110" s="42">
        <v>23015.26</v>
      </c>
      <c r="M110" s="41"/>
      <c r="N110" s="41"/>
      <c r="O110" s="43"/>
      <c r="P110" s="43"/>
      <c r="Q110" s="43"/>
      <c r="R110" s="43"/>
      <c r="S110" s="43"/>
    </row>
    <row r="111" spans="1:19" x14ac:dyDescent="0.2">
      <c r="A111" s="38">
        <v>78</v>
      </c>
      <c r="B111" s="39" t="s">
        <v>48</v>
      </c>
      <c r="C111" s="39" t="s">
        <v>324</v>
      </c>
      <c r="D111" s="40">
        <v>2</v>
      </c>
      <c r="E111" s="41">
        <v>10484.75</v>
      </c>
      <c r="F111" s="41"/>
      <c r="G111" s="41">
        <v>10484.75</v>
      </c>
      <c r="H111" s="41"/>
      <c r="I111" s="42">
        <v>20969.5</v>
      </c>
      <c r="J111" s="42"/>
      <c r="K111" s="42"/>
      <c r="L111" s="42">
        <v>20969.5</v>
      </c>
      <c r="M111" s="41"/>
      <c r="N111" s="41"/>
      <c r="O111" s="43"/>
      <c r="P111" s="43"/>
      <c r="Q111" s="43"/>
      <c r="R111" s="43"/>
      <c r="S111" s="43"/>
    </row>
    <row r="112" spans="1:19" x14ac:dyDescent="0.2">
      <c r="A112" s="38">
        <v>79</v>
      </c>
      <c r="B112" s="39" t="s">
        <v>48</v>
      </c>
      <c r="C112" s="39" t="s">
        <v>325</v>
      </c>
      <c r="D112" s="40">
        <v>2</v>
      </c>
      <c r="E112" s="41">
        <v>14257.63</v>
      </c>
      <c r="F112" s="41"/>
      <c r="G112" s="41">
        <v>14257.63</v>
      </c>
      <c r="H112" s="41"/>
      <c r="I112" s="42">
        <v>28515.26</v>
      </c>
      <c r="J112" s="42"/>
      <c r="K112" s="42"/>
      <c r="L112" s="42">
        <v>28515.26</v>
      </c>
      <c r="M112" s="41"/>
      <c r="N112" s="41"/>
      <c r="O112" s="43"/>
      <c r="P112" s="43"/>
      <c r="Q112" s="43"/>
      <c r="R112" s="43"/>
      <c r="S112" s="43"/>
    </row>
    <row r="113" spans="1:19" ht="72" x14ac:dyDescent="0.2">
      <c r="A113" s="38">
        <v>80</v>
      </c>
      <c r="B113" s="39" t="s">
        <v>326</v>
      </c>
      <c r="C113" s="39" t="s">
        <v>327</v>
      </c>
      <c r="D113" s="40">
        <v>30</v>
      </c>
      <c r="E113" s="41" t="s">
        <v>328</v>
      </c>
      <c r="F113" s="41"/>
      <c r="G113" s="41">
        <v>2.56</v>
      </c>
      <c r="H113" s="41" t="s">
        <v>329</v>
      </c>
      <c r="I113" s="42">
        <v>17330.099999999999</v>
      </c>
      <c r="J113" s="42">
        <v>16721.400000000001</v>
      </c>
      <c r="K113" s="42"/>
      <c r="L113" s="42">
        <v>608.70000000000005</v>
      </c>
      <c r="M113" s="41">
        <v>4.2</v>
      </c>
      <c r="N113" s="41">
        <v>126</v>
      </c>
      <c r="O113" s="43"/>
      <c r="P113" s="43"/>
      <c r="Q113" s="43"/>
      <c r="R113" s="43"/>
      <c r="S113" s="43"/>
    </row>
    <row r="114" spans="1:19" x14ac:dyDescent="0.2">
      <c r="A114" s="38">
        <v>81</v>
      </c>
      <c r="B114" s="39" t="s">
        <v>48</v>
      </c>
      <c r="C114" s="39" t="s">
        <v>330</v>
      </c>
      <c r="D114" s="40">
        <v>2</v>
      </c>
      <c r="E114" s="41">
        <v>139.83000000000001</v>
      </c>
      <c r="F114" s="41"/>
      <c r="G114" s="41">
        <v>139.83000000000001</v>
      </c>
      <c r="H114" s="41"/>
      <c r="I114" s="42">
        <v>279.66000000000003</v>
      </c>
      <c r="J114" s="42"/>
      <c r="K114" s="42"/>
      <c r="L114" s="42">
        <v>279.66000000000003</v>
      </c>
      <c r="M114" s="41"/>
      <c r="N114" s="41"/>
      <c r="O114" s="43"/>
      <c r="P114" s="43"/>
      <c r="Q114" s="43"/>
      <c r="R114" s="43"/>
      <c r="S114" s="43"/>
    </row>
    <row r="115" spans="1:19" ht="24" x14ac:dyDescent="0.2">
      <c r="A115" s="38">
        <v>82</v>
      </c>
      <c r="B115" s="39" t="s">
        <v>48</v>
      </c>
      <c r="C115" s="39" t="s">
        <v>331</v>
      </c>
      <c r="D115" s="40">
        <v>13</v>
      </c>
      <c r="E115" s="41">
        <v>424.53</v>
      </c>
      <c r="F115" s="41"/>
      <c r="G115" s="41">
        <v>424.53</v>
      </c>
      <c r="H115" s="41"/>
      <c r="I115" s="42">
        <v>5518.89</v>
      </c>
      <c r="J115" s="42"/>
      <c r="K115" s="42"/>
      <c r="L115" s="42">
        <v>5518.89</v>
      </c>
      <c r="M115" s="41"/>
      <c r="N115" s="41"/>
      <c r="O115" s="43"/>
      <c r="P115" s="43"/>
      <c r="Q115" s="43"/>
      <c r="R115" s="43"/>
      <c r="S115" s="43"/>
    </row>
    <row r="116" spans="1:19" x14ac:dyDescent="0.2">
      <c r="A116" s="38">
        <v>83</v>
      </c>
      <c r="B116" s="39" t="s">
        <v>48</v>
      </c>
      <c r="C116" s="39" t="s">
        <v>332</v>
      </c>
      <c r="D116" s="40">
        <v>13</v>
      </c>
      <c r="E116" s="41">
        <v>417.51</v>
      </c>
      <c r="F116" s="41"/>
      <c r="G116" s="41">
        <v>417.51</v>
      </c>
      <c r="H116" s="41"/>
      <c r="I116" s="42">
        <v>5427.63</v>
      </c>
      <c r="J116" s="42"/>
      <c r="K116" s="42"/>
      <c r="L116" s="42">
        <v>5427.63</v>
      </c>
      <c r="M116" s="41"/>
      <c r="N116" s="41"/>
      <c r="O116" s="43"/>
      <c r="P116" s="43"/>
      <c r="Q116" s="43"/>
      <c r="R116" s="43"/>
      <c r="S116" s="43"/>
    </row>
    <row r="117" spans="1:19" x14ac:dyDescent="0.2">
      <c r="A117" s="38">
        <v>84</v>
      </c>
      <c r="B117" s="39" t="s">
        <v>48</v>
      </c>
      <c r="C117" s="39" t="s">
        <v>333</v>
      </c>
      <c r="D117" s="40">
        <v>2</v>
      </c>
      <c r="E117" s="41">
        <v>344.42</v>
      </c>
      <c r="F117" s="41"/>
      <c r="G117" s="41">
        <v>344.42</v>
      </c>
      <c r="H117" s="41"/>
      <c r="I117" s="42">
        <v>688.84</v>
      </c>
      <c r="J117" s="42"/>
      <c r="K117" s="42"/>
      <c r="L117" s="42">
        <v>688.84</v>
      </c>
      <c r="M117" s="41"/>
      <c r="N117" s="41"/>
      <c r="O117" s="43"/>
      <c r="P117" s="43"/>
      <c r="Q117" s="43"/>
      <c r="R117" s="43"/>
      <c r="S117" s="43"/>
    </row>
    <row r="118" spans="1:19" ht="96" x14ac:dyDescent="0.2">
      <c r="A118" s="38">
        <v>85</v>
      </c>
      <c r="B118" s="39" t="s">
        <v>334</v>
      </c>
      <c r="C118" s="39" t="s">
        <v>335</v>
      </c>
      <c r="D118" s="40">
        <v>0.5</v>
      </c>
      <c r="E118" s="41" t="s">
        <v>336</v>
      </c>
      <c r="F118" s="41" t="s">
        <v>337</v>
      </c>
      <c r="G118" s="41">
        <v>72.069999999999993</v>
      </c>
      <c r="H118" s="41" t="s">
        <v>338</v>
      </c>
      <c r="I118" s="42">
        <v>6517.4</v>
      </c>
      <c r="J118" s="42">
        <v>6263.09</v>
      </c>
      <c r="K118" s="42" t="s">
        <v>339</v>
      </c>
      <c r="L118" s="42">
        <v>59.43</v>
      </c>
      <c r="M118" s="41" t="s">
        <v>340</v>
      </c>
      <c r="N118" s="41" t="s">
        <v>341</v>
      </c>
      <c r="O118" s="43"/>
      <c r="P118" s="43"/>
      <c r="Q118" s="43"/>
      <c r="R118" s="43"/>
      <c r="S118" s="43"/>
    </row>
    <row r="119" spans="1:19" x14ac:dyDescent="0.2">
      <c r="A119" s="38">
        <v>86</v>
      </c>
      <c r="B119" s="39" t="s">
        <v>48</v>
      </c>
      <c r="C119" s="39" t="s">
        <v>342</v>
      </c>
      <c r="D119" s="40">
        <v>50</v>
      </c>
      <c r="E119" s="41">
        <v>59.32</v>
      </c>
      <c r="F119" s="41"/>
      <c r="G119" s="41">
        <v>59.32</v>
      </c>
      <c r="H119" s="41"/>
      <c r="I119" s="42">
        <v>2966</v>
      </c>
      <c r="J119" s="42"/>
      <c r="K119" s="42"/>
      <c r="L119" s="42">
        <v>2966</v>
      </c>
      <c r="M119" s="41"/>
      <c r="N119" s="41"/>
      <c r="O119" s="43"/>
      <c r="P119" s="43"/>
      <c r="Q119" s="43"/>
      <c r="R119" s="43"/>
      <c r="S119" s="43"/>
    </row>
    <row r="120" spans="1:19" ht="96" x14ac:dyDescent="0.2">
      <c r="A120" s="38">
        <v>87</v>
      </c>
      <c r="B120" s="39" t="s">
        <v>343</v>
      </c>
      <c r="C120" s="39" t="s">
        <v>344</v>
      </c>
      <c r="D120" s="40">
        <v>1</v>
      </c>
      <c r="E120" s="41" t="s">
        <v>345</v>
      </c>
      <c r="F120" s="41" t="s">
        <v>346</v>
      </c>
      <c r="G120" s="41">
        <v>84.38</v>
      </c>
      <c r="H120" s="41" t="s">
        <v>347</v>
      </c>
      <c r="I120" s="42">
        <v>14555.06</v>
      </c>
      <c r="J120" s="42">
        <v>14007.76</v>
      </c>
      <c r="K120" s="42" t="s">
        <v>348</v>
      </c>
      <c r="L120" s="42">
        <v>154.41</v>
      </c>
      <c r="M120" s="41" t="s">
        <v>349</v>
      </c>
      <c r="N120" s="41" t="s">
        <v>349</v>
      </c>
      <c r="O120" s="43"/>
      <c r="P120" s="43"/>
      <c r="Q120" s="43"/>
      <c r="R120" s="43"/>
      <c r="S120" s="43"/>
    </row>
    <row r="121" spans="1:19" x14ac:dyDescent="0.2">
      <c r="A121" s="38">
        <v>88</v>
      </c>
      <c r="B121" s="39" t="s">
        <v>48</v>
      </c>
      <c r="C121" s="39" t="s">
        <v>350</v>
      </c>
      <c r="D121" s="40">
        <v>100</v>
      </c>
      <c r="E121" s="41">
        <v>136.27000000000001</v>
      </c>
      <c r="F121" s="41"/>
      <c r="G121" s="41">
        <v>136.27000000000001</v>
      </c>
      <c r="H121" s="41"/>
      <c r="I121" s="42">
        <v>13627</v>
      </c>
      <c r="J121" s="42"/>
      <c r="K121" s="42"/>
      <c r="L121" s="42">
        <v>13627</v>
      </c>
      <c r="M121" s="41"/>
      <c r="N121" s="41"/>
      <c r="O121" s="43"/>
      <c r="P121" s="43"/>
      <c r="Q121" s="43"/>
      <c r="R121" s="43"/>
      <c r="S121" s="43"/>
    </row>
    <row r="122" spans="1:19" x14ac:dyDescent="0.2">
      <c r="A122" s="38">
        <v>89</v>
      </c>
      <c r="B122" s="39" t="s">
        <v>48</v>
      </c>
      <c r="C122" s="39" t="s">
        <v>351</v>
      </c>
      <c r="D122" s="40">
        <v>28</v>
      </c>
      <c r="E122" s="41">
        <v>122.88</v>
      </c>
      <c r="F122" s="41"/>
      <c r="G122" s="41">
        <v>122.88</v>
      </c>
      <c r="H122" s="41"/>
      <c r="I122" s="42">
        <v>3440.64</v>
      </c>
      <c r="J122" s="42"/>
      <c r="K122" s="42"/>
      <c r="L122" s="42">
        <v>3440.64</v>
      </c>
      <c r="M122" s="41"/>
      <c r="N122" s="41"/>
      <c r="O122" s="43"/>
      <c r="P122" s="43"/>
      <c r="Q122" s="43"/>
      <c r="R122" s="43"/>
      <c r="S122" s="43"/>
    </row>
    <row r="123" spans="1:19" x14ac:dyDescent="0.2">
      <c r="A123" s="38">
        <v>90</v>
      </c>
      <c r="B123" s="39" t="s">
        <v>48</v>
      </c>
      <c r="C123" s="39" t="s">
        <v>352</v>
      </c>
      <c r="D123" s="40">
        <v>20</v>
      </c>
      <c r="E123" s="41">
        <v>166.95</v>
      </c>
      <c r="F123" s="41"/>
      <c r="G123" s="41">
        <v>166.95</v>
      </c>
      <c r="H123" s="41"/>
      <c r="I123" s="42">
        <v>3339</v>
      </c>
      <c r="J123" s="42"/>
      <c r="K123" s="42"/>
      <c r="L123" s="42">
        <v>3339</v>
      </c>
      <c r="M123" s="41"/>
      <c r="N123" s="41"/>
      <c r="O123" s="43"/>
      <c r="P123" s="43"/>
      <c r="Q123" s="43"/>
      <c r="R123" s="43"/>
      <c r="S123" s="43"/>
    </row>
    <row r="124" spans="1:19" x14ac:dyDescent="0.2">
      <c r="A124" s="38">
        <v>91</v>
      </c>
      <c r="B124" s="39" t="s">
        <v>48</v>
      </c>
      <c r="C124" s="39" t="s">
        <v>353</v>
      </c>
      <c r="D124" s="40">
        <v>2</v>
      </c>
      <c r="E124" s="41">
        <v>97.46</v>
      </c>
      <c r="F124" s="41"/>
      <c r="G124" s="41">
        <v>97.46</v>
      </c>
      <c r="H124" s="41"/>
      <c r="I124" s="42">
        <v>194.92</v>
      </c>
      <c r="J124" s="42"/>
      <c r="K124" s="42"/>
      <c r="L124" s="42">
        <v>194.92</v>
      </c>
      <c r="M124" s="41"/>
      <c r="N124" s="41"/>
      <c r="O124" s="43"/>
      <c r="P124" s="43"/>
      <c r="Q124" s="43"/>
      <c r="R124" s="43"/>
      <c r="S124" s="43"/>
    </row>
    <row r="125" spans="1:19" x14ac:dyDescent="0.2">
      <c r="A125" s="38">
        <v>92</v>
      </c>
      <c r="B125" s="39" t="s">
        <v>48</v>
      </c>
      <c r="C125" s="39" t="s">
        <v>354</v>
      </c>
      <c r="D125" s="40">
        <v>28</v>
      </c>
      <c r="E125" s="41">
        <v>39.83</v>
      </c>
      <c r="F125" s="41"/>
      <c r="G125" s="41">
        <v>39.83</v>
      </c>
      <c r="H125" s="41"/>
      <c r="I125" s="42">
        <v>1115.24</v>
      </c>
      <c r="J125" s="42"/>
      <c r="K125" s="42"/>
      <c r="L125" s="42">
        <v>1115.24</v>
      </c>
      <c r="M125" s="41"/>
      <c r="N125" s="41"/>
      <c r="O125" s="43"/>
      <c r="P125" s="43"/>
      <c r="Q125" s="43"/>
      <c r="R125" s="43"/>
      <c r="S125" s="43"/>
    </row>
    <row r="126" spans="1:19" x14ac:dyDescent="0.2">
      <c r="A126" s="38">
        <v>93</v>
      </c>
      <c r="B126" s="39" t="s">
        <v>48</v>
      </c>
      <c r="C126" s="39" t="s">
        <v>355</v>
      </c>
      <c r="D126" s="40">
        <v>110</v>
      </c>
      <c r="E126" s="41">
        <v>16.100000000000001</v>
      </c>
      <c r="F126" s="41"/>
      <c r="G126" s="41">
        <v>16.100000000000001</v>
      </c>
      <c r="H126" s="41"/>
      <c r="I126" s="42">
        <v>1771</v>
      </c>
      <c r="J126" s="42"/>
      <c r="K126" s="42"/>
      <c r="L126" s="42">
        <v>1771</v>
      </c>
      <c r="M126" s="41"/>
      <c r="N126" s="41"/>
      <c r="O126" s="43"/>
      <c r="P126" s="43"/>
      <c r="Q126" s="43"/>
      <c r="R126" s="43"/>
      <c r="S126" s="43"/>
    </row>
    <row r="127" spans="1:19" ht="60" x14ac:dyDescent="0.2">
      <c r="A127" s="38">
        <v>94</v>
      </c>
      <c r="B127" s="39" t="s">
        <v>356</v>
      </c>
      <c r="C127" s="39" t="s">
        <v>357</v>
      </c>
      <c r="D127" s="40">
        <v>4</v>
      </c>
      <c r="E127" s="41" t="s">
        <v>358</v>
      </c>
      <c r="F127" s="41">
        <v>4.6100000000000003</v>
      </c>
      <c r="G127" s="41">
        <v>7.77</v>
      </c>
      <c r="H127" s="41" t="s">
        <v>359</v>
      </c>
      <c r="I127" s="42">
        <v>946.84</v>
      </c>
      <c r="J127" s="42">
        <v>650.04</v>
      </c>
      <c r="K127" s="42">
        <v>104.56</v>
      </c>
      <c r="L127" s="42">
        <v>192.24</v>
      </c>
      <c r="M127" s="41">
        <v>1.33</v>
      </c>
      <c r="N127" s="41">
        <v>5.32</v>
      </c>
      <c r="O127" s="43"/>
      <c r="P127" s="43"/>
      <c r="Q127" s="43"/>
      <c r="R127" s="43"/>
      <c r="S127" s="43"/>
    </row>
    <row r="128" spans="1:19" x14ac:dyDescent="0.2">
      <c r="A128" s="38">
        <v>95</v>
      </c>
      <c r="B128" s="39" t="s">
        <v>48</v>
      </c>
      <c r="C128" s="39" t="s">
        <v>360</v>
      </c>
      <c r="D128" s="40">
        <v>4</v>
      </c>
      <c r="E128" s="41">
        <v>127.97</v>
      </c>
      <c r="F128" s="41"/>
      <c r="G128" s="41">
        <v>127.97</v>
      </c>
      <c r="H128" s="41"/>
      <c r="I128" s="42">
        <v>511.88</v>
      </c>
      <c r="J128" s="42"/>
      <c r="K128" s="42"/>
      <c r="L128" s="42">
        <v>511.88</v>
      </c>
      <c r="M128" s="41"/>
      <c r="N128" s="41"/>
      <c r="O128" s="43"/>
      <c r="P128" s="43"/>
      <c r="Q128" s="43"/>
      <c r="R128" s="43"/>
      <c r="S128" s="43"/>
    </row>
    <row r="129" spans="1:19" ht="72" x14ac:dyDescent="0.2">
      <c r="A129" s="38">
        <v>96</v>
      </c>
      <c r="B129" s="39" t="s">
        <v>361</v>
      </c>
      <c r="C129" s="39" t="s">
        <v>362</v>
      </c>
      <c r="D129" s="40">
        <v>0.13062399999999999</v>
      </c>
      <c r="E129" s="41" t="s">
        <v>363</v>
      </c>
      <c r="F129" s="41" t="s">
        <v>364</v>
      </c>
      <c r="G129" s="41">
        <v>2335.81</v>
      </c>
      <c r="H129" s="41" t="s">
        <v>365</v>
      </c>
      <c r="I129" s="42">
        <v>3523.14</v>
      </c>
      <c r="J129" s="42">
        <v>2643.46</v>
      </c>
      <c r="K129" s="42" t="s">
        <v>366</v>
      </c>
      <c r="L129" s="42">
        <v>729.89</v>
      </c>
      <c r="M129" s="41" t="s">
        <v>367</v>
      </c>
      <c r="N129" s="41" t="s">
        <v>368</v>
      </c>
      <c r="O129" s="43"/>
      <c r="P129" s="43"/>
      <c r="Q129" s="43"/>
      <c r="R129" s="43"/>
      <c r="S129" s="43"/>
    </row>
    <row r="130" spans="1:19" ht="24" x14ac:dyDescent="0.2">
      <c r="A130" s="38">
        <v>97</v>
      </c>
      <c r="B130" s="39" t="s">
        <v>48</v>
      </c>
      <c r="C130" s="39" t="s">
        <v>369</v>
      </c>
      <c r="D130" s="40">
        <v>32</v>
      </c>
      <c r="E130" s="41">
        <v>299.36</v>
      </c>
      <c r="F130" s="41"/>
      <c r="G130" s="41">
        <v>299.36</v>
      </c>
      <c r="H130" s="41"/>
      <c r="I130" s="42">
        <v>9579.52</v>
      </c>
      <c r="J130" s="42"/>
      <c r="K130" s="42"/>
      <c r="L130" s="42">
        <v>9579.52</v>
      </c>
      <c r="M130" s="41"/>
      <c r="N130" s="41"/>
      <c r="O130" s="43"/>
      <c r="P130" s="43"/>
      <c r="Q130" s="43"/>
      <c r="R130" s="43"/>
      <c r="S130" s="43"/>
    </row>
    <row r="131" spans="1:19" ht="96" x14ac:dyDescent="0.2">
      <c r="A131" s="38">
        <v>98</v>
      </c>
      <c r="B131" s="39" t="s">
        <v>197</v>
      </c>
      <c r="C131" s="39" t="s">
        <v>370</v>
      </c>
      <c r="D131" s="40">
        <v>3.8216559999999999</v>
      </c>
      <c r="E131" s="41" t="s">
        <v>199</v>
      </c>
      <c r="F131" s="41">
        <v>31.56</v>
      </c>
      <c r="G131" s="41"/>
      <c r="H131" s="41" t="s">
        <v>200</v>
      </c>
      <c r="I131" s="42">
        <v>2622.31</v>
      </c>
      <c r="J131" s="42">
        <v>1840.28</v>
      </c>
      <c r="K131" s="42">
        <v>782.03</v>
      </c>
      <c r="L131" s="42"/>
      <c r="M131" s="41">
        <v>3.52</v>
      </c>
      <c r="N131" s="41">
        <v>13.45</v>
      </c>
      <c r="O131" s="43"/>
      <c r="P131" s="43"/>
      <c r="Q131" s="43"/>
      <c r="R131" s="43"/>
      <c r="S131" s="43"/>
    </row>
    <row r="132" spans="1:19" ht="24" x14ac:dyDescent="0.2">
      <c r="A132" s="38">
        <v>99</v>
      </c>
      <c r="B132" s="39" t="s">
        <v>48</v>
      </c>
      <c r="C132" s="39" t="s">
        <v>371</v>
      </c>
      <c r="D132" s="40">
        <v>15</v>
      </c>
      <c r="E132" s="41">
        <v>305.08</v>
      </c>
      <c r="F132" s="41"/>
      <c r="G132" s="41">
        <v>305.08</v>
      </c>
      <c r="H132" s="41"/>
      <c r="I132" s="42">
        <v>4576.2</v>
      </c>
      <c r="J132" s="42"/>
      <c r="K132" s="42"/>
      <c r="L132" s="42">
        <v>4576.2</v>
      </c>
      <c r="M132" s="41"/>
      <c r="N132" s="41"/>
      <c r="O132" s="43"/>
      <c r="P132" s="43"/>
      <c r="Q132" s="43"/>
      <c r="R132" s="43"/>
      <c r="S132" s="43"/>
    </row>
    <row r="133" spans="1:19" ht="84" x14ac:dyDescent="0.2">
      <c r="A133" s="38">
        <v>100</v>
      </c>
      <c r="B133" s="39" t="s">
        <v>372</v>
      </c>
      <c r="C133" s="39" t="s">
        <v>373</v>
      </c>
      <c r="D133" s="40">
        <v>1</v>
      </c>
      <c r="E133" s="41" t="s">
        <v>374</v>
      </c>
      <c r="F133" s="41" t="s">
        <v>375</v>
      </c>
      <c r="G133" s="41">
        <v>107.85</v>
      </c>
      <c r="H133" s="41" t="s">
        <v>376</v>
      </c>
      <c r="I133" s="42">
        <v>2337.2399999999998</v>
      </c>
      <c r="J133" s="42">
        <v>1815.9</v>
      </c>
      <c r="K133" s="42" t="s">
        <v>377</v>
      </c>
      <c r="L133" s="42">
        <v>430.97</v>
      </c>
      <c r="M133" s="41" t="s">
        <v>378</v>
      </c>
      <c r="N133" s="41" t="s">
        <v>378</v>
      </c>
      <c r="O133" s="43"/>
      <c r="P133" s="43"/>
      <c r="Q133" s="43"/>
      <c r="R133" s="43"/>
      <c r="S133" s="43"/>
    </row>
    <row r="134" spans="1:19" x14ac:dyDescent="0.2">
      <c r="A134" s="38">
        <v>101</v>
      </c>
      <c r="B134" s="39" t="s">
        <v>48</v>
      </c>
      <c r="C134" s="39" t="s">
        <v>379</v>
      </c>
      <c r="D134" s="40">
        <v>2</v>
      </c>
      <c r="E134" s="41">
        <v>14033.9</v>
      </c>
      <c r="F134" s="41"/>
      <c r="G134" s="41">
        <v>14033.9</v>
      </c>
      <c r="H134" s="41"/>
      <c r="I134" s="42">
        <v>28067.8</v>
      </c>
      <c r="J134" s="42"/>
      <c r="K134" s="42"/>
      <c r="L134" s="42">
        <v>28067.8</v>
      </c>
      <c r="M134" s="41"/>
      <c r="N134" s="41"/>
      <c r="O134" s="43"/>
      <c r="P134" s="43"/>
      <c r="Q134" s="43"/>
      <c r="R134" s="43"/>
      <c r="S134" s="43"/>
    </row>
    <row r="135" spans="1:19" ht="72" x14ac:dyDescent="0.2">
      <c r="A135" s="38">
        <v>102</v>
      </c>
      <c r="B135" s="39" t="s">
        <v>326</v>
      </c>
      <c r="C135" s="39" t="s">
        <v>380</v>
      </c>
      <c r="D135" s="40">
        <v>6</v>
      </c>
      <c r="E135" s="41" t="s">
        <v>328</v>
      </c>
      <c r="F135" s="41"/>
      <c r="G135" s="41">
        <v>2.56</v>
      </c>
      <c r="H135" s="41" t="s">
        <v>329</v>
      </c>
      <c r="I135" s="42">
        <v>3466.02</v>
      </c>
      <c r="J135" s="42">
        <v>3344.28</v>
      </c>
      <c r="K135" s="42"/>
      <c r="L135" s="42">
        <v>121.74</v>
      </c>
      <c r="M135" s="41">
        <v>4.2</v>
      </c>
      <c r="N135" s="41">
        <v>25.2</v>
      </c>
      <c r="O135" s="43"/>
      <c r="P135" s="43"/>
      <c r="Q135" s="43"/>
      <c r="R135" s="43"/>
      <c r="S135" s="43"/>
    </row>
    <row r="136" spans="1:19" ht="24" x14ac:dyDescent="0.2">
      <c r="A136" s="38">
        <v>103</v>
      </c>
      <c r="B136" s="39" t="s">
        <v>48</v>
      </c>
      <c r="C136" s="39" t="s">
        <v>381</v>
      </c>
      <c r="D136" s="40">
        <v>2</v>
      </c>
      <c r="E136" s="41">
        <v>2106.7800000000002</v>
      </c>
      <c r="F136" s="41"/>
      <c r="G136" s="41">
        <v>2106.7800000000002</v>
      </c>
      <c r="H136" s="41"/>
      <c r="I136" s="42">
        <v>4213.5600000000004</v>
      </c>
      <c r="J136" s="42"/>
      <c r="K136" s="42"/>
      <c r="L136" s="42">
        <v>4213.5600000000004</v>
      </c>
      <c r="M136" s="41"/>
      <c r="N136" s="41"/>
      <c r="O136" s="43"/>
      <c r="P136" s="43"/>
      <c r="Q136" s="43"/>
      <c r="R136" s="43"/>
      <c r="S136" s="43"/>
    </row>
    <row r="137" spans="1:19" x14ac:dyDescent="0.2">
      <c r="A137" s="38">
        <v>104</v>
      </c>
      <c r="B137" s="39" t="s">
        <v>48</v>
      </c>
      <c r="C137" s="39" t="s">
        <v>382</v>
      </c>
      <c r="D137" s="40">
        <v>4</v>
      </c>
      <c r="E137" s="41">
        <v>194.92</v>
      </c>
      <c r="F137" s="41"/>
      <c r="G137" s="41">
        <v>194.92</v>
      </c>
      <c r="H137" s="41"/>
      <c r="I137" s="42">
        <v>779.68</v>
      </c>
      <c r="J137" s="42"/>
      <c r="K137" s="42"/>
      <c r="L137" s="42">
        <v>779.68</v>
      </c>
      <c r="M137" s="41"/>
      <c r="N137" s="41"/>
      <c r="O137" s="43"/>
      <c r="P137" s="43"/>
      <c r="Q137" s="43"/>
      <c r="R137" s="43"/>
      <c r="S137" s="43"/>
    </row>
    <row r="138" spans="1:19" ht="72" x14ac:dyDescent="0.2">
      <c r="A138" s="38">
        <v>105</v>
      </c>
      <c r="B138" s="39" t="s">
        <v>383</v>
      </c>
      <c r="C138" s="39" t="s">
        <v>384</v>
      </c>
      <c r="D138" s="40">
        <v>4</v>
      </c>
      <c r="E138" s="41" t="s">
        <v>385</v>
      </c>
      <c r="F138" s="41"/>
      <c r="G138" s="41">
        <v>1.95</v>
      </c>
      <c r="H138" s="41" t="s">
        <v>386</v>
      </c>
      <c r="I138" s="42">
        <v>181</v>
      </c>
      <c r="J138" s="42">
        <v>160.80000000000001</v>
      </c>
      <c r="K138" s="42"/>
      <c r="L138" s="42">
        <v>20.2</v>
      </c>
      <c r="M138" s="41">
        <v>0.31</v>
      </c>
      <c r="N138" s="41">
        <v>1.24</v>
      </c>
      <c r="O138" s="43"/>
      <c r="P138" s="43"/>
      <c r="Q138" s="43"/>
      <c r="R138" s="43"/>
      <c r="S138" s="43"/>
    </row>
    <row r="139" spans="1:19" x14ac:dyDescent="0.2">
      <c r="A139" s="38">
        <v>106</v>
      </c>
      <c r="B139" s="39" t="s">
        <v>48</v>
      </c>
      <c r="C139" s="39" t="s">
        <v>387</v>
      </c>
      <c r="D139" s="40">
        <v>4</v>
      </c>
      <c r="E139" s="41">
        <v>322.02999999999997</v>
      </c>
      <c r="F139" s="41"/>
      <c r="G139" s="41">
        <v>322.02999999999997</v>
      </c>
      <c r="H139" s="41"/>
      <c r="I139" s="42">
        <v>1288.1199999999999</v>
      </c>
      <c r="J139" s="42"/>
      <c r="K139" s="42"/>
      <c r="L139" s="42">
        <v>1288.1199999999999</v>
      </c>
      <c r="M139" s="41"/>
      <c r="N139" s="41"/>
      <c r="O139" s="43"/>
      <c r="P139" s="43"/>
      <c r="Q139" s="43"/>
      <c r="R139" s="43"/>
      <c r="S139" s="43"/>
    </row>
    <row r="140" spans="1:19" ht="60" x14ac:dyDescent="0.2">
      <c r="A140" s="38">
        <v>107</v>
      </c>
      <c r="B140" s="39" t="s">
        <v>78</v>
      </c>
      <c r="C140" s="39" t="s">
        <v>388</v>
      </c>
      <c r="D140" s="40">
        <v>2</v>
      </c>
      <c r="E140" s="41" t="s">
        <v>80</v>
      </c>
      <c r="F140" s="41">
        <v>32.89</v>
      </c>
      <c r="G140" s="41">
        <v>236.57</v>
      </c>
      <c r="H140" s="41" t="s">
        <v>81</v>
      </c>
      <c r="I140" s="42">
        <v>3651.86</v>
      </c>
      <c r="J140" s="42">
        <v>1015.42</v>
      </c>
      <c r="K140" s="42">
        <v>423.14</v>
      </c>
      <c r="L140" s="42">
        <v>2213.3000000000002</v>
      </c>
      <c r="M140" s="41">
        <v>3.87</v>
      </c>
      <c r="N140" s="41">
        <v>7.74</v>
      </c>
      <c r="O140" s="43"/>
      <c r="P140" s="43"/>
      <c r="Q140" s="43"/>
      <c r="R140" s="43"/>
      <c r="S140" s="43"/>
    </row>
    <row r="141" spans="1:19" x14ac:dyDescent="0.2">
      <c r="A141" s="38">
        <v>108</v>
      </c>
      <c r="B141" s="39" t="s">
        <v>48</v>
      </c>
      <c r="C141" s="39" t="s">
        <v>389</v>
      </c>
      <c r="D141" s="40">
        <v>2</v>
      </c>
      <c r="E141" s="41">
        <v>5508.47</v>
      </c>
      <c r="F141" s="41"/>
      <c r="G141" s="41">
        <v>5508.47</v>
      </c>
      <c r="H141" s="41"/>
      <c r="I141" s="42">
        <v>11016.94</v>
      </c>
      <c r="J141" s="42"/>
      <c r="K141" s="42"/>
      <c r="L141" s="42">
        <v>11016.94</v>
      </c>
      <c r="M141" s="41"/>
      <c r="N141" s="41"/>
      <c r="O141" s="43"/>
      <c r="P141" s="43"/>
      <c r="Q141" s="43"/>
      <c r="R141" s="43"/>
      <c r="S141" s="43"/>
    </row>
    <row r="142" spans="1:19" ht="96" x14ac:dyDescent="0.2">
      <c r="A142" s="38">
        <v>109</v>
      </c>
      <c r="B142" s="39" t="s">
        <v>334</v>
      </c>
      <c r="C142" s="39" t="s">
        <v>390</v>
      </c>
      <c r="D142" s="40">
        <v>0.78</v>
      </c>
      <c r="E142" s="41" t="s">
        <v>336</v>
      </c>
      <c r="F142" s="41" t="s">
        <v>337</v>
      </c>
      <c r="G142" s="41">
        <v>72.069999999999993</v>
      </c>
      <c r="H142" s="41" t="s">
        <v>338</v>
      </c>
      <c r="I142" s="42">
        <v>10167.14</v>
      </c>
      <c r="J142" s="42">
        <v>9770.41</v>
      </c>
      <c r="K142" s="42" t="s">
        <v>391</v>
      </c>
      <c r="L142" s="42">
        <v>92.72</v>
      </c>
      <c r="M142" s="41" t="s">
        <v>340</v>
      </c>
      <c r="N142" s="41" t="s">
        <v>392</v>
      </c>
      <c r="O142" s="43"/>
      <c r="P142" s="43"/>
      <c r="Q142" s="43"/>
      <c r="R142" s="43"/>
      <c r="S142" s="43"/>
    </row>
    <row r="143" spans="1:19" x14ac:dyDescent="0.2">
      <c r="A143" s="38">
        <v>110</v>
      </c>
      <c r="B143" s="39" t="s">
        <v>48</v>
      </c>
      <c r="C143" s="39" t="s">
        <v>342</v>
      </c>
      <c r="D143" s="40">
        <v>78</v>
      </c>
      <c r="E143" s="41">
        <v>59.32</v>
      </c>
      <c r="F143" s="41"/>
      <c r="G143" s="41">
        <v>59.32</v>
      </c>
      <c r="H143" s="41"/>
      <c r="I143" s="42">
        <v>4626.96</v>
      </c>
      <c r="J143" s="42"/>
      <c r="K143" s="42"/>
      <c r="L143" s="42">
        <v>4626.96</v>
      </c>
      <c r="M143" s="41"/>
      <c r="N143" s="41"/>
      <c r="O143" s="43"/>
      <c r="P143" s="43"/>
      <c r="Q143" s="43"/>
      <c r="R143" s="43"/>
      <c r="S143" s="43"/>
    </row>
    <row r="144" spans="1:19" ht="96" x14ac:dyDescent="0.2">
      <c r="A144" s="38">
        <v>111</v>
      </c>
      <c r="B144" s="39" t="s">
        <v>393</v>
      </c>
      <c r="C144" s="39" t="s">
        <v>394</v>
      </c>
      <c r="D144" s="40">
        <v>1</v>
      </c>
      <c r="E144" s="41" t="s">
        <v>395</v>
      </c>
      <c r="F144" s="41">
        <v>102.68</v>
      </c>
      <c r="G144" s="41">
        <v>145.11000000000001</v>
      </c>
      <c r="H144" s="41" t="s">
        <v>396</v>
      </c>
      <c r="I144" s="42">
        <v>2636.83</v>
      </c>
      <c r="J144" s="42">
        <v>1400.68</v>
      </c>
      <c r="K144" s="42">
        <v>636</v>
      </c>
      <c r="L144" s="42">
        <v>600.15</v>
      </c>
      <c r="M144" s="41">
        <v>10.93</v>
      </c>
      <c r="N144" s="41">
        <v>10.93</v>
      </c>
      <c r="O144" s="43"/>
      <c r="P144" s="43"/>
      <c r="Q144" s="43"/>
      <c r="R144" s="43"/>
      <c r="S144" s="43"/>
    </row>
    <row r="145" spans="1:19" x14ac:dyDescent="0.2">
      <c r="A145" s="38">
        <v>112</v>
      </c>
      <c r="B145" s="39" t="s">
        <v>48</v>
      </c>
      <c r="C145" s="39" t="s">
        <v>397</v>
      </c>
      <c r="D145" s="40">
        <v>25</v>
      </c>
      <c r="E145" s="41">
        <v>219.49</v>
      </c>
      <c r="F145" s="41"/>
      <c r="G145" s="41">
        <v>219.49</v>
      </c>
      <c r="H145" s="41"/>
      <c r="I145" s="42">
        <v>5487.25</v>
      </c>
      <c r="J145" s="42"/>
      <c r="K145" s="42"/>
      <c r="L145" s="42">
        <v>5487.25</v>
      </c>
      <c r="M145" s="41"/>
      <c r="N145" s="41"/>
      <c r="O145" s="43"/>
      <c r="P145" s="43"/>
      <c r="Q145" s="43"/>
      <c r="R145" s="43"/>
      <c r="S145" s="43"/>
    </row>
    <row r="146" spans="1:19" ht="17.850000000000001" customHeight="1" x14ac:dyDescent="0.2">
      <c r="A146" s="107" t="s">
        <v>398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43"/>
      <c r="P146" s="43"/>
      <c r="Q146" s="43"/>
      <c r="R146" s="43"/>
      <c r="S146" s="43"/>
    </row>
    <row r="147" spans="1:19" ht="216" x14ac:dyDescent="0.2">
      <c r="A147" s="69">
        <v>113</v>
      </c>
      <c r="B147" s="70" t="s">
        <v>399</v>
      </c>
      <c r="C147" s="70" t="s">
        <v>400</v>
      </c>
      <c r="D147" s="71">
        <v>1</v>
      </c>
      <c r="E147" s="72" t="s">
        <v>401</v>
      </c>
      <c r="F147" s="72"/>
      <c r="G147" s="72"/>
      <c r="H147" s="72" t="s">
        <v>402</v>
      </c>
      <c r="I147" s="73">
        <v>3426.28</v>
      </c>
      <c r="J147" s="73">
        <v>3426.28</v>
      </c>
      <c r="K147" s="73"/>
      <c r="L147" s="73"/>
      <c r="M147" s="72">
        <v>17.2</v>
      </c>
      <c r="N147" s="72">
        <v>17.2</v>
      </c>
      <c r="O147" s="43"/>
      <c r="P147" s="43"/>
      <c r="Q147" s="43"/>
      <c r="R147" s="43"/>
      <c r="S147" s="43"/>
    </row>
    <row r="148" spans="1:19" ht="36" x14ac:dyDescent="0.2">
      <c r="A148" s="124" t="s">
        <v>403</v>
      </c>
      <c r="B148" s="125"/>
      <c r="C148" s="125"/>
      <c r="D148" s="125"/>
      <c r="E148" s="125"/>
      <c r="F148" s="125"/>
      <c r="G148" s="125"/>
      <c r="H148" s="125"/>
      <c r="I148" s="73">
        <v>404874.09</v>
      </c>
      <c r="J148" s="73"/>
      <c r="K148" s="73"/>
      <c r="L148" s="73"/>
      <c r="M148" s="72"/>
      <c r="N148" s="72" t="s">
        <v>404</v>
      </c>
      <c r="O148" s="43"/>
      <c r="P148" s="43"/>
      <c r="Q148" s="43"/>
      <c r="R148" s="43"/>
      <c r="S148" s="43"/>
    </row>
    <row r="149" spans="1:19" ht="17.850000000000001" customHeight="1" x14ac:dyDescent="0.2">
      <c r="A149" s="122" t="s">
        <v>405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43"/>
      <c r="P149" s="43"/>
      <c r="Q149" s="43"/>
      <c r="R149" s="43"/>
      <c r="S149" s="43"/>
    </row>
    <row r="150" spans="1:19" ht="72" x14ac:dyDescent="0.2">
      <c r="A150" s="38">
        <v>114</v>
      </c>
      <c r="B150" s="39" t="s">
        <v>406</v>
      </c>
      <c r="C150" s="39" t="s">
        <v>407</v>
      </c>
      <c r="D150" s="40">
        <v>0.12</v>
      </c>
      <c r="E150" s="41" t="s">
        <v>408</v>
      </c>
      <c r="F150" s="41" t="s">
        <v>409</v>
      </c>
      <c r="G150" s="41">
        <v>2029.81</v>
      </c>
      <c r="H150" s="41" t="s">
        <v>410</v>
      </c>
      <c r="I150" s="42">
        <v>3688.46</v>
      </c>
      <c r="J150" s="42">
        <v>1449.54</v>
      </c>
      <c r="K150" s="42" t="s">
        <v>411</v>
      </c>
      <c r="L150" s="42">
        <v>557.08000000000004</v>
      </c>
      <c r="M150" s="41" t="s">
        <v>412</v>
      </c>
      <c r="N150" s="41" t="s">
        <v>413</v>
      </c>
      <c r="O150" s="43"/>
      <c r="P150" s="43"/>
      <c r="Q150" s="43"/>
      <c r="R150" s="43"/>
      <c r="S150" s="43"/>
    </row>
    <row r="151" spans="1:19" ht="24" x14ac:dyDescent="0.2">
      <c r="A151" s="38">
        <v>115</v>
      </c>
      <c r="B151" s="39" t="s">
        <v>48</v>
      </c>
      <c r="C151" s="39" t="s">
        <v>414</v>
      </c>
      <c r="D151" s="40">
        <v>6</v>
      </c>
      <c r="E151" s="41">
        <v>556.78</v>
      </c>
      <c r="F151" s="41"/>
      <c r="G151" s="41">
        <v>556.78</v>
      </c>
      <c r="H151" s="41"/>
      <c r="I151" s="42">
        <v>3340.68</v>
      </c>
      <c r="J151" s="42"/>
      <c r="K151" s="42"/>
      <c r="L151" s="42">
        <v>3340.68</v>
      </c>
      <c r="M151" s="41"/>
      <c r="N151" s="41"/>
      <c r="O151" s="43"/>
      <c r="P151" s="43"/>
      <c r="Q151" s="43"/>
      <c r="R151" s="43"/>
      <c r="S151" s="43"/>
    </row>
    <row r="152" spans="1:19" ht="24" x14ac:dyDescent="0.2">
      <c r="A152" s="38">
        <v>116</v>
      </c>
      <c r="B152" s="39" t="s">
        <v>48</v>
      </c>
      <c r="C152" s="39" t="s">
        <v>415</v>
      </c>
      <c r="D152" s="40">
        <v>6</v>
      </c>
      <c r="E152" s="41">
        <v>211.86</v>
      </c>
      <c r="F152" s="41"/>
      <c r="G152" s="41">
        <v>211.86</v>
      </c>
      <c r="H152" s="41"/>
      <c r="I152" s="42">
        <v>1271.1600000000001</v>
      </c>
      <c r="J152" s="42"/>
      <c r="K152" s="42"/>
      <c r="L152" s="42">
        <v>1271.1600000000001</v>
      </c>
      <c r="M152" s="41"/>
      <c r="N152" s="41"/>
      <c r="O152" s="43"/>
      <c r="P152" s="43"/>
      <c r="Q152" s="43"/>
      <c r="R152" s="43"/>
      <c r="S152" s="43"/>
    </row>
    <row r="153" spans="1:19" x14ac:dyDescent="0.2">
      <c r="A153" s="38">
        <v>117</v>
      </c>
      <c r="B153" s="39" t="s">
        <v>48</v>
      </c>
      <c r="C153" s="39" t="s">
        <v>416</v>
      </c>
      <c r="D153" s="40">
        <v>12</v>
      </c>
      <c r="E153" s="41">
        <v>11.86</v>
      </c>
      <c r="F153" s="41"/>
      <c r="G153" s="41">
        <v>11.86</v>
      </c>
      <c r="H153" s="41"/>
      <c r="I153" s="42">
        <v>142.32</v>
      </c>
      <c r="J153" s="42"/>
      <c r="K153" s="42"/>
      <c r="L153" s="42">
        <v>142.32</v>
      </c>
      <c r="M153" s="41"/>
      <c r="N153" s="41"/>
      <c r="O153" s="43"/>
      <c r="P153" s="43"/>
      <c r="Q153" s="43"/>
      <c r="R153" s="43"/>
      <c r="S153" s="43"/>
    </row>
    <row r="154" spans="1:19" ht="72" x14ac:dyDescent="0.2">
      <c r="A154" s="38">
        <v>118</v>
      </c>
      <c r="B154" s="39" t="s">
        <v>417</v>
      </c>
      <c r="C154" s="39" t="s">
        <v>418</v>
      </c>
      <c r="D154" s="40">
        <v>0.04</v>
      </c>
      <c r="E154" s="41" t="s">
        <v>419</v>
      </c>
      <c r="F154" s="41" t="s">
        <v>420</v>
      </c>
      <c r="G154" s="41">
        <v>2703.6</v>
      </c>
      <c r="H154" s="41" t="s">
        <v>421</v>
      </c>
      <c r="I154" s="42">
        <v>1283.52</v>
      </c>
      <c r="J154" s="42">
        <v>481.54</v>
      </c>
      <c r="K154" s="42" t="s">
        <v>422</v>
      </c>
      <c r="L154" s="42">
        <v>354.1</v>
      </c>
      <c r="M154" s="41" t="s">
        <v>423</v>
      </c>
      <c r="N154" s="41" t="s">
        <v>424</v>
      </c>
      <c r="O154" s="43"/>
      <c r="P154" s="43"/>
      <c r="Q154" s="43"/>
      <c r="R154" s="43"/>
      <c r="S154" s="43"/>
    </row>
    <row r="155" spans="1:19" ht="24" x14ac:dyDescent="0.2">
      <c r="A155" s="38">
        <v>119</v>
      </c>
      <c r="B155" s="39" t="s">
        <v>48</v>
      </c>
      <c r="C155" s="39" t="s">
        <v>425</v>
      </c>
      <c r="D155" s="40">
        <v>4</v>
      </c>
      <c r="E155" s="41">
        <v>389.83</v>
      </c>
      <c r="F155" s="41"/>
      <c r="G155" s="41">
        <v>389.83</v>
      </c>
      <c r="H155" s="41"/>
      <c r="I155" s="42">
        <v>1559.32</v>
      </c>
      <c r="J155" s="42"/>
      <c r="K155" s="42"/>
      <c r="L155" s="42">
        <v>1559.32</v>
      </c>
      <c r="M155" s="41"/>
      <c r="N155" s="41"/>
      <c r="O155" s="43"/>
      <c r="P155" s="43"/>
      <c r="Q155" s="43"/>
      <c r="R155" s="43"/>
      <c r="S155" s="43"/>
    </row>
    <row r="156" spans="1:19" ht="72" x14ac:dyDescent="0.2">
      <c r="A156" s="38">
        <v>120</v>
      </c>
      <c r="B156" s="39" t="s">
        <v>426</v>
      </c>
      <c r="C156" s="39" t="s">
        <v>427</v>
      </c>
      <c r="D156" s="40">
        <v>0.04</v>
      </c>
      <c r="E156" s="41" t="s">
        <v>428</v>
      </c>
      <c r="F156" s="41" t="s">
        <v>429</v>
      </c>
      <c r="G156" s="41">
        <v>12974.49</v>
      </c>
      <c r="H156" s="41" t="s">
        <v>430</v>
      </c>
      <c r="I156" s="42">
        <v>3834.62</v>
      </c>
      <c r="J156" s="42">
        <v>1482.91</v>
      </c>
      <c r="K156" s="42" t="s">
        <v>431</v>
      </c>
      <c r="L156" s="42">
        <v>1626.12</v>
      </c>
      <c r="M156" s="41" t="s">
        <v>432</v>
      </c>
      <c r="N156" s="41" t="s">
        <v>433</v>
      </c>
      <c r="O156" s="43"/>
      <c r="P156" s="43"/>
      <c r="Q156" s="43"/>
      <c r="R156" s="43"/>
      <c r="S156" s="43"/>
    </row>
    <row r="157" spans="1:19" ht="24" x14ac:dyDescent="0.2">
      <c r="A157" s="38">
        <v>121</v>
      </c>
      <c r="B157" s="39" t="s">
        <v>48</v>
      </c>
      <c r="C157" s="39" t="s">
        <v>434</v>
      </c>
      <c r="D157" s="40">
        <v>4</v>
      </c>
      <c r="E157" s="41">
        <v>2966.1</v>
      </c>
      <c r="F157" s="41"/>
      <c r="G157" s="41">
        <v>2966.1</v>
      </c>
      <c r="H157" s="41"/>
      <c r="I157" s="42">
        <v>11864.4</v>
      </c>
      <c r="J157" s="42"/>
      <c r="K157" s="42"/>
      <c r="L157" s="42">
        <v>11864.4</v>
      </c>
      <c r="M157" s="41"/>
      <c r="N157" s="41"/>
      <c r="O157" s="43"/>
      <c r="P157" s="43"/>
      <c r="Q157" s="43"/>
      <c r="R157" s="43"/>
      <c r="S157" s="43"/>
    </row>
    <row r="158" spans="1:19" x14ac:dyDescent="0.2">
      <c r="A158" s="38">
        <v>122</v>
      </c>
      <c r="B158" s="39" t="s">
        <v>48</v>
      </c>
      <c r="C158" s="39" t="s">
        <v>435</v>
      </c>
      <c r="D158" s="40">
        <v>8</v>
      </c>
      <c r="E158" s="41">
        <v>89.83</v>
      </c>
      <c r="F158" s="41"/>
      <c r="G158" s="41">
        <v>89.83</v>
      </c>
      <c r="H158" s="41"/>
      <c r="I158" s="42">
        <v>718.64</v>
      </c>
      <c r="J158" s="42"/>
      <c r="K158" s="42"/>
      <c r="L158" s="42">
        <v>718.64</v>
      </c>
      <c r="M158" s="41"/>
      <c r="N158" s="41"/>
      <c r="O158" s="43"/>
      <c r="P158" s="43"/>
      <c r="Q158" s="43"/>
      <c r="R158" s="43"/>
      <c r="S158" s="43"/>
    </row>
    <row r="159" spans="1:19" x14ac:dyDescent="0.2">
      <c r="A159" s="38">
        <v>123</v>
      </c>
      <c r="B159" s="39" t="s">
        <v>48</v>
      </c>
      <c r="C159" s="39" t="s">
        <v>436</v>
      </c>
      <c r="D159" s="40">
        <v>3</v>
      </c>
      <c r="E159" s="41">
        <v>21.19</v>
      </c>
      <c r="F159" s="41"/>
      <c r="G159" s="41">
        <v>21.19</v>
      </c>
      <c r="H159" s="41"/>
      <c r="I159" s="42">
        <v>63.57</v>
      </c>
      <c r="J159" s="42"/>
      <c r="K159" s="42"/>
      <c r="L159" s="42">
        <v>63.57</v>
      </c>
      <c r="M159" s="41"/>
      <c r="N159" s="41"/>
      <c r="O159" s="43"/>
      <c r="P159" s="43"/>
      <c r="Q159" s="43"/>
      <c r="R159" s="43"/>
      <c r="S159" s="43"/>
    </row>
    <row r="160" spans="1:19" ht="72" x14ac:dyDescent="0.2">
      <c r="A160" s="38">
        <v>124</v>
      </c>
      <c r="B160" s="39" t="s">
        <v>437</v>
      </c>
      <c r="C160" s="39" t="s">
        <v>438</v>
      </c>
      <c r="D160" s="40">
        <v>0.14000000000000001</v>
      </c>
      <c r="E160" s="41" t="s">
        <v>439</v>
      </c>
      <c r="F160" s="41" t="s">
        <v>440</v>
      </c>
      <c r="G160" s="41">
        <v>351.48</v>
      </c>
      <c r="H160" s="41" t="s">
        <v>441</v>
      </c>
      <c r="I160" s="42">
        <v>869.05</v>
      </c>
      <c r="J160" s="42">
        <v>756.5</v>
      </c>
      <c r="K160" s="42" t="s">
        <v>442</v>
      </c>
      <c r="L160" s="42">
        <v>96.78</v>
      </c>
      <c r="M160" s="41" t="s">
        <v>443</v>
      </c>
      <c r="N160" s="41">
        <v>5.53</v>
      </c>
      <c r="O160" s="43"/>
      <c r="P160" s="43"/>
      <c r="Q160" s="43"/>
      <c r="R160" s="43"/>
      <c r="S160" s="43"/>
    </row>
    <row r="161" spans="1:19" ht="24" x14ac:dyDescent="0.2">
      <c r="A161" s="38">
        <v>125</v>
      </c>
      <c r="B161" s="39" t="s">
        <v>48</v>
      </c>
      <c r="C161" s="39" t="s">
        <v>444</v>
      </c>
      <c r="D161" s="40">
        <v>9</v>
      </c>
      <c r="E161" s="41">
        <v>72.03</v>
      </c>
      <c r="F161" s="41"/>
      <c r="G161" s="41">
        <v>72.03</v>
      </c>
      <c r="H161" s="41"/>
      <c r="I161" s="42">
        <v>648.27</v>
      </c>
      <c r="J161" s="42"/>
      <c r="K161" s="42"/>
      <c r="L161" s="42">
        <v>648.27</v>
      </c>
      <c r="M161" s="41"/>
      <c r="N161" s="41"/>
      <c r="O161" s="43"/>
      <c r="P161" s="43"/>
      <c r="Q161" s="43"/>
      <c r="R161" s="43"/>
      <c r="S161" s="43"/>
    </row>
    <row r="162" spans="1:19" ht="24" x14ac:dyDescent="0.2">
      <c r="A162" s="38">
        <v>126</v>
      </c>
      <c r="B162" s="39" t="s">
        <v>48</v>
      </c>
      <c r="C162" s="39" t="s">
        <v>445</v>
      </c>
      <c r="D162" s="40">
        <v>5</v>
      </c>
      <c r="E162" s="41">
        <v>72.03</v>
      </c>
      <c r="F162" s="41"/>
      <c r="G162" s="41">
        <v>72.03</v>
      </c>
      <c r="H162" s="41"/>
      <c r="I162" s="42">
        <v>360.15</v>
      </c>
      <c r="J162" s="42"/>
      <c r="K162" s="42"/>
      <c r="L162" s="42">
        <v>360.15</v>
      </c>
      <c r="M162" s="41"/>
      <c r="N162" s="41"/>
      <c r="O162" s="43"/>
      <c r="P162" s="43"/>
      <c r="Q162" s="43"/>
      <c r="R162" s="43"/>
      <c r="S162" s="43"/>
    </row>
    <row r="163" spans="1:19" ht="72" x14ac:dyDescent="0.2">
      <c r="A163" s="38">
        <v>127</v>
      </c>
      <c r="B163" s="39" t="s">
        <v>446</v>
      </c>
      <c r="C163" s="39" t="s">
        <v>447</v>
      </c>
      <c r="D163" s="40">
        <v>0.04</v>
      </c>
      <c r="E163" s="41" t="s">
        <v>448</v>
      </c>
      <c r="F163" s="41" t="s">
        <v>449</v>
      </c>
      <c r="G163" s="41">
        <v>339.98</v>
      </c>
      <c r="H163" s="41" t="s">
        <v>450</v>
      </c>
      <c r="I163" s="42">
        <v>272.77</v>
      </c>
      <c r="J163" s="42">
        <v>240.22</v>
      </c>
      <c r="K163" s="42" t="s">
        <v>451</v>
      </c>
      <c r="L163" s="42">
        <v>27.33</v>
      </c>
      <c r="M163" s="41" t="s">
        <v>452</v>
      </c>
      <c r="N163" s="41">
        <v>1.76</v>
      </c>
      <c r="O163" s="43"/>
      <c r="P163" s="43"/>
      <c r="Q163" s="43"/>
      <c r="R163" s="43"/>
      <c r="S163" s="43"/>
    </row>
    <row r="164" spans="1:19" ht="24" x14ac:dyDescent="0.2">
      <c r="A164" s="38">
        <v>128</v>
      </c>
      <c r="B164" s="39" t="s">
        <v>48</v>
      </c>
      <c r="C164" s="39" t="s">
        <v>453</v>
      </c>
      <c r="D164" s="40">
        <v>4</v>
      </c>
      <c r="E164" s="41">
        <v>97.46</v>
      </c>
      <c r="F164" s="41"/>
      <c r="G164" s="41">
        <v>97.46</v>
      </c>
      <c r="H164" s="41"/>
      <c r="I164" s="42">
        <v>389.84</v>
      </c>
      <c r="J164" s="42"/>
      <c r="K164" s="42"/>
      <c r="L164" s="42">
        <v>389.84</v>
      </c>
      <c r="M164" s="41"/>
      <c r="N164" s="41"/>
      <c r="O164" s="43"/>
      <c r="P164" s="43"/>
      <c r="Q164" s="43"/>
      <c r="R164" s="43"/>
      <c r="S164" s="43"/>
    </row>
    <row r="165" spans="1:19" ht="72" x14ac:dyDescent="0.2">
      <c r="A165" s="38">
        <v>129</v>
      </c>
      <c r="B165" s="39" t="s">
        <v>454</v>
      </c>
      <c r="C165" s="39" t="s">
        <v>455</v>
      </c>
      <c r="D165" s="40">
        <v>0.25</v>
      </c>
      <c r="E165" s="41" t="s">
        <v>456</v>
      </c>
      <c r="F165" s="41" t="s">
        <v>457</v>
      </c>
      <c r="G165" s="41">
        <v>109.91</v>
      </c>
      <c r="H165" s="41" t="s">
        <v>458</v>
      </c>
      <c r="I165" s="42">
        <v>1489.5</v>
      </c>
      <c r="J165" s="42">
        <v>1303.02</v>
      </c>
      <c r="K165" s="42" t="s">
        <v>459</v>
      </c>
      <c r="L165" s="42">
        <v>168.67</v>
      </c>
      <c r="M165" s="41" t="s">
        <v>460</v>
      </c>
      <c r="N165" s="41" t="s">
        <v>461</v>
      </c>
      <c r="O165" s="43"/>
      <c r="P165" s="43"/>
      <c r="Q165" s="43"/>
      <c r="R165" s="43"/>
      <c r="S165" s="43"/>
    </row>
    <row r="166" spans="1:19" x14ac:dyDescent="0.2">
      <c r="A166" s="38">
        <v>130</v>
      </c>
      <c r="B166" s="39" t="s">
        <v>48</v>
      </c>
      <c r="C166" s="39" t="s">
        <v>462</v>
      </c>
      <c r="D166" s="40">
        <v>17</v>
      </c>
      <c r="E166" s="41">
        <v>55.08</v>
      </c>
      <c r="F166" s="41"/>
      <c r="G166" s="41">
        <v>55.08</v>
      </c>
      <c r="H166" s="41"/>
      <c r="I166" s="42">
        <v>936.36</v>
      </c>
      <c r="J166" s="42"/>
      <c r="K166" s="42"/>
      <c r="L166" s="42">
        <v>936.36</v>
      </c>
      <c r="M166" s="41"/>
      <c r="N166" s="41"/>
      <c r="O166" s="43"/>
      <c r="P166" s="43"/>
      <c r="Q166" s="43"/>
      <c r="R166" s="43"/>
      <c r="S166" s="43"/>
    </row>
    <row r="167" spans="1:19" x14ac:dyDescent="0.2">
      <c r="A167" s="38">
        <v>131</v>
      </c>
      <c r="B167" s="39" t="s">
        <v>48</v>
      </c>
      <c r="C167" s="39" t="s">
        <v>463</v>
      </c>
      <c r="D167" s="40">
        <v>8</v>
      </c>
      <c r="E167" s="41">
        <v>55.08</v>
      </c>
      <c r="F167" s="41"/>
      <c r="G167" s="41">
        <v>55.08</v>
      </c>
      <c r="H167" s="41"/>
      <c r="I167" s="42">
        <v>440.64</v>
      </c>
      <c r="J167" s="42"/>
      <c r="K167" s="42"/>
      <c r="L167" s="42">
        <v>440.64</v>
      </c>
      <c r="M167" s="41"/>
      <c r="N167" s="41"/>
      <c r="O167" s="43"/>
      <c r="P167" s="43"/>
      <c r="Q167" s="43"/>
      <c r="R167" s="43"/>
      <c r="S167" s="43"/>
    </row>
    <row r="168" spans="1:19" ht="72" x14ac:dyDescent="0.2">
      <c r="A168" s="38">
        <v>132</v>
      </c>
      <c r="B168" s="39" t="s">
        <v>464</v>
      </c>
      <c r="C168" s="39" t="s">
        <v>465</v>
      </c>
      <c r="D168" s="40">
        <v>0.01</v>
      </c>
      <c r="E168" s="41" t="s">
        <v>466</v>
      </c>
      <c r="F168" s="41" t="s">
        <v>467</v>
      </c>
      <c r="G168" s="41">
        <v>1053.05</v>
      </c>
      <c r="H168" s="41" t="s">
        <v>468</v>
      </c>
      <c r="I168" s="42">
        <v>135.53</v>
      </c>
      <c r="J168" s="42">
        <v>100.41</v>
      </c>
      <c r="K168" s="42" t="s">
        <v>469</v>
      </c>
      <c r="L168" s="42">
        <v>32.979999999999997</v>
      </c>
      <c r="M168" s="41" t="s">
        <v>470</v>
      </c>
      <c r="N168" s="41">
        <v>0.73</v>
      </c>
      <c r="O168" s="43"/>
      <c r="P168" s="43"/>
      <c r="Q168" s="43"/>
      <c r="R168" s="43"/>
      <c r="S168" s="43"/>
    </row>
    <row r="169" spans="1:19" x14ac:dyDescent="0.2">
      <c r="A169" s="38">
        <v>133</v>
      </c>
      <c r="B169" s="39" t="s">
        <v>48</v>
      </c>
      <c r="C169" s="39" t="s">
        <v>471</v>
      </c>
      <c r="D169" s="40">
        <v>1</v>
      </c>
      <c r="E169" s="41">
        <v>381.36</v>
      </c>
      <c r="F169" s="41"/>
      <c r="G169" s="41">
        <v>381.36</v>
      </c>
      <c r="H169" s="41"/>
      <c r="I169" s="42">
        <v>381.36</v>
      </c>
      <c r="J169" s="42"/>
      <c r="K169" s="42"/>
      <c r="L169" s="42">
        <v>381.36</v>
      </c>
      <c r="M169" s="41"/>
      <c r="N169" s="41"/>
      <c r="O169" s="43"/>
      <c r="P169" s="43"/>
      <c r="Q169" s="43"/>
      <c r="R169" s="43"/>
      <c r="S169" s="43"/>
    </row>
    <row r="170" spans="1:19" ht="72" x14ac:dyDescent="0.2">
      <c r="A170" s="38">
        <v>134</v>
      </c>
      <c r="B170" s="39" t="s">
        <v>472</v>
      </c>
      <c r="C170" s="39" t="s">
        <v>473</v>
      </c>
      <c r="D170" s="40">
        <v>2</v>
      </c>
      <c r="E170" s="41" t="s">
        <v>474</v>
      </c>
      <c r="F170" s="41" t="s">
        <v>475</v>
      </c>
      <c r="G170" s="41">
        <v>254.94</v>
      </c>
      <c r="H170" s="41" t="s">
        <v>476</v>
      </c>
      <c r="I170" s="42">
        <v>2638.1</v>
      </c>
      <c r="J170" s="42">
        <v>608.72</v>
      </c>
      <c r="K170" s="42" t="s">
        <v>477</v>
      </c>
      <c r="L170" s="42">
        <v>1977.72</v>
      </c>
      <c r="M170" s="41" t="s">
        <v>478</v>
      </c>
      <c r="N170" s="41" t="s">
        <v>479</v>
      </c>
      <c r="O170" s="43"/>
      <c r="P170" s="43"/>
      <c r="Q170" s="43"/>
      <c r="R170" s="43"/>
      <c r="S170" s="43"/>
    </row>
    <row r="171" spans="1:19" ht="24" x14ac:dyDescent="0.2">
      <c r="A171" s="38">
        <v>135</v>
      </c>
      <c r="B171" s="39" t="s">
        <v>48</v>
      </c>
      <c r="C171" s="39" t="s">
        <v>480</v>
      </c>
      <c r="D171" s="40">
        <v>1</v>
      </c>
      <c r="E171" s="41">
        <v>1101.69</v>
      </c>
      <c r="F171" s="41"/>
      <c r="G171" s="41">
        <v>1101.69</v>
      </c>
      <c r="H171" s="41"/>
      <c r="I171" s="42">
        <v>1101.69</v>
      </c>
      <c r="J171" s="42"/>
      <c r="K171" s="42"/>
      <c r="L171" s="42">
        <v>1101.69</v>
      </c>
      <c r="M171" s="41"/>
      <c r="N171" s="41"/>
      <c r="O171" s="43"/>
      <c r="P171" s="43"/>
      <c r="Q171" s="43"/>
      <c r="R171" s="43"/>
      <c r="S171" s="43"/>
    </row>
    <row r="172" spans="1:19" ht="24" x14ac:dyDescent="0.2">
      <c r="A172" s="38">
        <v>136</v>
      </c>
      <c r="B172" s="39" t="s">
        <v>48</v>
      </c>
      <c r="C172" s="39" t="s">
        <v>481</v>
      </c>
      <c r="D172" s="40">
        <v>1</v>
      </c>
      <c r="E172" s="41">
        <v>805.08</v>
      </c>
      <c r="F172" s="41"/>
      <c r="G172" s="41">
        <v>805.08</v>
      </c>
      <c r="H172" s="41"/>
      <c r="I172" s="42">
        <v>805.08</v>
      </c>
      <c r="J172" s="42"/>
      <c r="K172" s="42"/>
      <c r="L172" s="42">
        <v>805.08</v>
      </c>
      <c r="M172" s="41"/>
      <c r="N172" s="41"/>
      <c r="O172" s="43"/>
      <c r="P172" s="43"/>
      <c r="Q172" s="43"/>
      <c r="R172" s="43"/>
      <c r="S172" s="43"/>
    </row>
    <row r="173" spans="1:19" ht="60" x14ac:dyDescent="0.2">
      <c r="A173" s="38">
        <v>137</v>
      </c>
      <c r="B173" s="39" t="s">
        <v>482</v>
      </c>
      <c r="C173" s="39" t="s">
        <v>483</v>
      </c>
      <c r="D173" s="40">
        <v>7</v>
      </c>
      <c r="E173" s="41" t="s">
        <v>484</v>
      </c>
      <c r="F173" s="41">
        <v>1.1399999999999999</v>
      </c>
      <c r="G173" s="41">
        <v>236.43</v>
      </c>
      <c r="H173" s="41" t="s">
        <v>485</v>
      </c>
      <c r="I173" s="42">
        <v>7855.54</v>
      </c>
      <c r="J173" s="42">
        <v>1432.62</v>
      </c>
      <c r="K173" s="42">
        <v>48.16</v>
      </c>
      <c r="L173" s="42">
        <v>6374.76</v>
      </c>
      <c r="M173" s="41">
        <v>1.56</v>
      </c>
      <c r="N173" s="41">
        <v>10.92</v>
      </c>
      <c r="O173" s="43"/>
      <c r="P173" s="43"/>
      <c r="Q173" s="43"/>
      <c r="R173" s="43"/>
      <c r="S173" s="43"/>
    </row>
    <row r="174" spans="1:19" ht="24" x14ac:dyDescent="0.2">
      <c r="A174" s="38">
        <v>138</v>
      </c>
      <c r="B174" s="39" t="s">
        <v>48</v>
      </c>
      <c r="C174" s="39" t="s">
        <v>486</v>
      </c>
      <c r="D174" s="40">
        <v>1</v>
      </c>
      <c r="E174" s="41">
        <v>126.27</v>
      </c>
      <c r="F174" s="41"/>
      <c r="G174" s="41">
        <v>126.27</v>
      </c>
      <c r="H174" s="41"/>
      <c r="I174" s="42">
        <v>126.27</v>
      </c>
      <c r="J174" s="42"/>
      <c r="K174" s="42"/>
      <c r="L174" s="42">
        <v>126.27</v>
      </c>
      <c r="M174" s="41"/>
      <c r="N174" s="41"/>
      <c r="O174" s="43"/>
      <c r="P174" s="43"/>
      <c r="Q174" s="43"/>
      <c r="R174" s="43"/>
      <c r="S174" s="43"/>
    </row>
    <row r="175" spans="1:19" ht="24" x14ac:dyDescent="0.2">
      <c r="A175" s="38">
        <v>139</v>
      </c>
      <c r="B175" s="39" t="s">
        <v>48</v>
      </c>
      <c r="C175" s="39" t="s">
        <v>487</v>
      </c>
      <c r="D175" s="40">
        <v>1</v>
      </c>
      <c r="E175" s="41">
        <v>805.08</v>
      </c>
      <c r="F175" s="41"/>
      <c r="G175" s="41">
        <v>805.08</v>
      </c>
      <c r="H175" s="41"/>
      <c r="I175" s="42">
        <v>805.08</v>
      </c>
      <c r="J175" s="42"/>
      <c r="K175" s="42"/>
      <c r="L175" s="42">
        <v>805.08</v>
      </c>
      <c r="M175" s="41"/>
      <c r="N175" s="41"/>
      <c r="O175" s="43"/>
      <c r="P175" s="43"/>
      <c r="Q175" s="43"/>
      <c r="R175" s="43"/>
      <c r="S175" s="43"/>
    </row>
    <row r="176" spans="1:19" ht="24" x14ac:dyDescent="0.2">
      <c r="A176" s="38">
        <v>140</v>
      </c>
      <c r="B176" s="39" t="s">
        <v>48</v>
      </c>
      <c r="C176" s="39" t="s">
        <v>488</v>
      </c>
      <c r="D176" s="40">
        <v>5</v>
      </c>
      <c r="E176" s="41">
        <v>805.08</v>
      </c>
      <c r="F176" s="41"/>
      <c r="G176" s="41">
        <v>805.08</v>
      </c>
      <c r="H176" s="41"/>
      <c r="I176" s="42">
        <v>4025.4</v>
      </c>
      <c r="J176" s="42"/>
      <c r="K176" s="42"/>
      <c r="L176" s="42">
        <v>4025.4</v>
      </c>
      <c r="M176" s="41"/>
      <c r="N176" s="41"/>
      <c r="O176" s="43"/>
      <c r="P176" s="43"/>
      <c r="Q176" s="43"/>
      <c r="R176" s="43"/>
      <c r="S176" s="43"/>
    </row>
    <row r="177" spans="1:19" ht="72" x14ac:dyDescent="0.2">
      <c r="A177" s="38">
        <v>141</v>
      </c>
      <c r="B177" s="39" t="s">
        <v>489</v>
      </c>
      <c r="C177" s="39" t="s">
        <v>490</v>
      </c>
      <c r="D177" s="40">
        <v>4.08</v>
      </c>
      <c r="E177" s="41" t="s">
        <v>491</v>
      </c>
      <c r="F177" s="41" t="s">
        <v>492</v>
      </c>
      <c r="G177" s="41">
        <v>224.79</v>
      </c>
      <c r="H177" s="41" t="s">
        <v>493</v>
      </c>
      <c r="I177" s="42">
        <v>29771.35</v>
      </c>
      <c r="J177" s="42">
        <v>8094.52</v>
      </c>
      <c r="K177" s="42" t="s">
        <v>494</v>
      </c>
      <c r="L177" s="42">
        <v>3544.7</v>
      </c>
      <c r="M177" s="41" t="s">
        <v>495</v>
      </c>
      <c r="N177" s="41" t="s">
        <v>496</v>
      </c>
      <c r="O177" s="43"/>
      <c r="P177" s="43"/>
      <c r="Q177" s="43"/>
      <c r="R177" s="43"/>
      <c r="S177" s="43"/>
    </row>
    <row r="178" spans="1:19" ht="24" x14ac:dyDescent="0.2">
      <c r="A178" s="38">
        <v>142</v>
      </c>
      <c r="B178" s="39" t="s">
        <v>48</v>
      </c>
      <c r="C178" s="39" t="s">
        <v>497</v>
      </c>
      <c r="D178" s="40">
        <v>35</v>
      </c>
      <c r="E178" s="41">
        <v>11.02</v>
      </c>
      <c r="F178" s="41"/>
      <c r="G178" s="41">
        <v>11.02</v>
      </c>
      <c r="H178" s="41"/>
      <c r="I178" s="42">
        <v>385.7</v>
      </c>
      <c r="J178" s="42"/>
      <c r="K178" s="42"/>
      <c r="L178" s="42">
        <v>385.7</v>
      </c>
      <c r="M178" s="41"/>
      <c r="N178" s="41"/>
      <c r="O178" s="43"/>
      <c r="P178" s="43"/>
      <c r="Q178" s="43"/>
      <c r="R178" s="43"/>
      <c r="S178" s="43"/>
    </row>
    <row r="179" spans="1:19" ht="24" x14ac:dyDescent="0.2">
      <c r="A179" s="38">
        <v>143</v>
      </c>
      <c r="B179" s="39" t="s">
        <v>48</v>
      </c>
      <c r="C179" s="39" t="s">
        <v>498</v>
      </c>
      <c r="D179" s="40">
        <v>20</v>
      </c>
      <c r="E179" s="41">
        <v>20.34</v>
      </c>
      <c r="F179" s="41"/>
      <c r="G179" s="41">
        <v>20.34</v>
      </c>
      <c r="H179" s="41"/>
      <c r="I179" s="42">
        <v>406.8</v>
      </c>
      <c r="J179" s="42"/>
      <c r="K179" s="42"/>
      <c r="L179" s="42">
        <v>406.8</v>
      </c>
      <c r="M179" s="41"/>
      <c r="N179" s="41"/>
      <c r="O179" s="43"/>
      <c r="P179" s="43"/>
      <c r="Q179" s="43"/>
      <c r="R179" s="43"/>
      <c r="S179" s="43"/>
    </row>
    <row r="180" spans="1:19" ht="24" x14ac:dyDescent="0.2">
      <c r="A180" s="38">
        <v>144</v>
      </c>
      <c r="B180" s="39" t="s">
        <v>48</v>
      </c>
      <c r="C180" s="39" t="s">
        <v>499</v>
      </c>
      <c r="D180" s="40">
        <v>175</v>
      </c>
      <c r="E180" s="41">
        <v>27.12</v>
      </c>
      <c r="F180" s="41"/>
      <c r="G180" s="41">
        <v>27.12</v>
      </c>
      <c r="H180" s="41"/>
      <c r="I180" s="42">
        <v>4746</v>
      </c>
      <c r="J180" s="42"/>
      <c r="K180" s="42"/>
      <c r="L180" s="42">
        <v>4746</v>
      </c>
      <c r="M180" s="41"/>
      <c r="N180" s="41"/>
      <c r="O180" s="43"/>
      <c r="P180" s="43"/>
      <c r="Q180" s="43"/>
      <c r="R180" s="43"/>
      <c r="S180" s="43"/>
    </row>
    <row r="181" spans="1:19" ht="24" x14ac:dyDescent="0.2">
      <c r="A181" s="38">
        <v>145</v>
      </c>
      <c r="B181" s="39" t="s">
        <v>48</v>
      </c>
      <c r="C181" s="39" t="s">
        <v>500</v>
      </c>
      <c r="D181" s="40">
        <v>150</v>
      </c>
      <c r="E181" s="41">
        <v>55.08</v>
      </c>
      <c r="F181" s="41"/>
      <c r="G181" s="41">
        <v>55.08</v>
      </c>
      <c r="H181" s="41"/>
      <c r="I181" s="42">
        <v>8262</v>
      </c>
      <c r="J181" s="42"/>
      <c r="K181" s="42"/>
      <c r="L181" s="42">
        <v>8262</v>
      </c>
      <c r="M181" s="41"/>
      <c r="N181" s="41"/>
      <c r="O181" s="43"/>
      <c r="P181" s="43"/>
      <c r="Q181" s="43"/>
      <c r="R181" s="43"/>
      <c r="S181" s="43"/>
    </row>
    <row r="182" spans="1:19" ht="24" x14ac:dyDescent="0.2">
      <c r="A182" s="38">
        <v>146</v>
      </c>
      <c r="B182" s="39" t="s">
        <v>48</v>
      </c>
      <c r="C182" s="39" t="s">
        <v>501</v>
      </c>
      <c r="D182" s="40">
        <v>3</v>
      </c>
      <c r="E182" s="41">
        <v>8.9</v>
      </c>
      <c r="F182" s="41"/>
      <c r="G182" s="41">
        <v>8.9</v>
      </c>
      <c r="H182" s="41"/>
      <c r="I182" s="42">
        <v>26.7</v>
      </c>
      <c r="J182" s="42"/>
      <c r="K182" s="42"/>
      <c r="L182" s="42">
        <v>26.7</v>
      </c>
      <c r="M182" s="41"/>
      <c r="N182" s="41"/>
      <c r="O182" s="43"/>
      <c r="P182" s="43"/>
      <c r="Q182" s="43"/>
      <c r="R182" s="43"/>
      <c r="S182" s="43"/>
    </row>
    <row r="183" spans="1:19" ht="24" x14ac:dyDescent="0.2">
      <c r="A183" s="38">
        <v>147</v>
      </c>
      <c r="B183" s="39" t="s">
        <v>48</v>
      </c>
      <c r="C183" s="39" t="s">
        <v>502</v>
      </c>
      <c r="D183" s="40">
        <v>25</v>
      </c>
      <c r="E183" s="41">
        <v>13.56</v>
      </c>
      <c r="F183" s="41"/>
      <c r="G183" s="41">
        <v>13.56</v>
      </c>
      <c r="H183" s="41"/>
      <c r="I183" s="42">
        <v>339</v>
      </c>
      <c r="J183" s="42"/>
      <c r="K183" s="42"/>
      <c r="L183" s="42">
        <v>339</v>
      </c>
      <c r="M183" s="41"/>
      <c r="N183" s="41"/>
      <c r="O183" s="43"/>
      <c r="P183" s="43"/>
      <c r="Q183" s="43"/>
      <c r="R183" s="43"/>
      <c r="S183" s="43"/>
    </row>
    <row r="184" spans="1:19" x14ac:dyDescent="0.2">
      <c r="A184" s="38">
        <v>148</v>
      </c>
      <c r="B184" s="39" t="s">
        <v>48</v>
      </c>
      <c r="C184" s="39" t="s">
        <v>503</v>
      </c>
      <c r="D184" s="40">
        <v>26</v>
      </c>
      <c r="E184" s="41">
        <v>12.71</v>
      </c>
      <c r="F184" s="41"/>
      <c r="G184" s="41">
        <v>12.71</v>
      </c>
      <c r="H184" s="41"/>
      <c r="I184" s="42">
        <v>330.46</v>
      </c>
      <c r="J184" s="42"/>
      <c r="K184" s="42"/>
      <c r="L184" s="42">
        <v>330.46</v>
      </c>
      <c r="M184" s="41"/>
      <c r="N184" s="41"/>
      <c r="O184" s="43"/>
      <c r="P184" s="43"/>
      <c r="Q184" s="43"/>
      <c r="R184" s="43"/>
      <c r="S184" s="43"/>
    </row>
    <row r="185" spans="1:19" x14ac:dyDescent="0.2">
      <c r="A185" s="38">
        <v>149</v>
      </c>
      <c r="B185" s="39" t="s">
        <v>48</v>
      </c>
      <c r="C185" s="39" t="s">
        <v>504</v>
      </c>
      <c r="D185" s="40">
        <v>60</v>
      </c>
      <c r="E185" s="41">
        <v>14.92</v>
      </c>
      <c r="F185" s="41"/>
      <c r="G185" s="41">
        <v>14.92</v>
      </c>
      <c r="H185" s="41"/>
      <c r="I185" s="42">
        <v>895.2</v>
      </c>
      <c r="J185" s="42"/>
      <c r="K185" s="42"/>
      <c r="L185" s="42">
        <v>895.2</v>
      </c>
      <c r="M185" s="41"/>
      <c r="N185" s="41"/>
      <c r="O185" s="43"/>
      <c r="P185" s="43"/>
      <c r="Q185" s="43"/>
      <c r="R185" s="43"/>
      <c r="S185" s="43"/>
    </row>
    <row r="186" spans="1:19" x14ac:dyDescent="0.2">
      <c r="A186" s="38">
        <v>150</v>
      </c>
      <c r="B186" s="39" t="s">
        <v>48</v>
      </c>
      <c r="C186" s="39" t="s">
        <v>505</v>
      </c>
      <c r="D186" s="40">
        <v>6</v>
      </c>
      <c r="E186" s="41">
        <v>12.71</v>
      </c>
      <c r="F186" s="41"/>
      <c r="G186" s="41">
        <v>12.71</v>
      </c>
      <c r="H186" s="41"/>
      <c r="I186" s="42">
        <v>76.260000000000005</v>
      </c>
      <c r="J186" s="42"/>
      <c r="K186" s="42"/>
      <c r="L186" s="42">
        <v>76.260000000000005</v>
      </c>
      <c r="M186" s="41"/>
      <c r="N186" s="41"/>
      <c r="O186" s="43"/>
      <c r="P186" s="43"/>
      <c r="Q186" s="43"/>
      <c r="R186" s="43"/>
      <c r="S186" s="43"/>
    </row>
    <row r="187" spans="1:19" ht="72" x14ac:dyDescent="0.2">
      <c r="A187" s="38">
        <v>151</v>
      </c>
      <c r="B187" s="39" t="s">
        <v>506</v>
      </c>
      <c r="C187" s="39" t="s">
        <v>507</v>
      </c>
      <c r="D187" s="40">
        <v>0.2</v>
      </c>
      <c r="E187" s="41" t="s">
        <v>508</v>
      </c>
      <c r="F187" s="41" t="s">
        <v>509</v>
      </c>
      <c r="G187" s="41">
        <v>181.73</v>
      </c>
      <c r="H187" s="41" t="s">
        <v>510</v>
      </c>
      <c r="I187" s="42">
        <v>887.9</v>
      </c>
      <c r="J187" s="42">
        <v>307.89</v>
      </c>
      <c r="K187" s="42" t="s">
        <v>511</v>
      </c>
      <c r="L187" s="42">
        <v>95.99</v>
      </c>
      <c r="M187" s="41" t="s">
        <v>512</v>
      </c>
      <c r="N187" s="41" t="s">
        <v>513</v>
      </c>
      <c r="O187" s="43"/>
      <c r="P187" s="43"/>
      <c r="Q187" s="43"/>
      <c r="R187" s="43"/>
      <c r="S187" s="43"/>
    </row>
    <row r="188" spans="1:19" ht="24" x14ac:dyDescent="0.2">
      <c r="A188" s="38">
        <v>152</v>
      </c>
      <c r="B188" s="39" t="s">
        <v>48</v>
      </c>
      <c r="C188" s="39" t="s">
        <v>514</v>
      </c>
      <c r="D188" s="40">
        <v>5</v>
      </c>
      <c r="E188" s="41">
        <v>217.8</v>
      </c>
      <c r="F188" s="41"/>
      <c r="G188" s="41">
        <v>217.8</v>
      </c>
      <c r="H188" s="41"/>
      <c r="I188" s="42">
        <v>1089</v>
      </c>
      <c r="J188" s="42"/>
      <c r="K188" s="42"/>
      <c r="L188" s="42">
        <v>1089</v>
      </c>
      <c r="M188" s="41"/>
      <c r="N188" s="41"/>
      <c r="O188" s="43"/>
      <c r="P188" s="43"/>
      <c r="Q188" s="43"/>
      <c r="R188" s="43"/>
      <c r="S188" s="43"/>
    </row>
    <row r="189" spans="1:19" ht="24" x14ac:dyDescent="0.2">
      <c r="A189" s="38">
        <v>153</v>
      </c>
      <c r="B189" s="39" t="s">
        <v>48</v>
      </c>
      <c r="C189" s="39" t="s">
        <v>515</v>
      </c>
      <c r="D189" s="40">
        <v>15</v>
      </c>
      <c r="E189" s="41">
        <v>103.39</v>
      </c>
      <c r="F189" s="41"/>
      <c r="G189" s="41">
        <v>103.39</v>
      </c>
      <c r="H189" s="41"/>
      <c r="I189" s="42">
        <v>1550.85</v>
      </c>
      <c r="J189" s="42"/>
      <c r="K189" s="42"/>
      <c r="L189" s="42">
        <v>1550.85</v>
      </c>
      <c r="M189" s="41"/>
      <c r="N189" s="41"/>
      <c r="O189" s="43"/>
      <c r="P189" s="43"/>
      <c r="Q189" s="43"/>
      <c r="R189" s="43"/>
      <c r="S189" s="43"/>
    </row>
    <row r="190" spans="1:19" x14ac:dyDescent="0.2">
      <c r="A190" s="38">
        <v>154</v>
      </c>
      <c r="B190" s="39" t="s">
        <v>48</v>
      </c>
      <c r="C190" s="39" t="s">
        <v>516</v>
      </c>
      <c r="D190" s="40">
        <v>15</v>
      </c>
      <c r="E190" s="41">
        <v>5.08</v>
      </c>
      <c r="F190" s="41"/>
      <c r="G190" s="41">
        <v>5.08</v>
      </c>
      <c r="H190" s="41"/>
      <c r="I190" s="42">
        <v>76.2</v>
      </c>
      <c r="J190" s="42"/>
      <c r="K190" s="42"/>
      <c r="L190" s="42">
        <v>76.2</v>
      </c>
      <c r="M190" s="41"/>
      <c r="N190" s="41"/>
      <c r="O190" s="43"/>
      <c r="P190" s="43"/>
      <c r="Q190" s="43"/>
      <c r="R190" s="43"/>
      <c r="S190" s="43"/>
    </row>
    <row r="191" spans="1:19" ht="72" x14ac:dyDescent="0.2">
      <c r="A191" s="38">
        <v>155</v>
      </c>
      <c r="B191" s="39" t="s">
        <v>517</v>
      </c>
      <c r="C191" s="39" t="s">
        <v>518</v>
      </c>
      <c r="D191" s="40">
        <v>0.03</v>
      </c>
      <c r="E191" s="41" t="s">
        <v>519</v>
      </c>
      <c r="F191" s="41" t="s">
        <v>520</v>
      </c>
      <c r="G191" s="41">
        <v>226.39</v>
      </c>
      <c r="H191" s="41" t="s">
        <v>521</v>
      </c>
      <c r="I191" s="42">
        <v>47.06</v>
      </c>
      <c r="J191" s="42">
        <v>26.22</v>
      </c>
      <c r="K191" s="42" t="s">
        <v>522</v>
      </c>
      <c r="L191" s="42">
        <v>19.77</v>
      </c>
      <c r="M191" s="41" t="s">
        <v>523</v>
      </c>
      <c r="N191" s="41">
        <v>0.2</v>
      </c>
      <c r="O191" s="43"/>
      <c r="P191" s="43"/>
      <c r="Q191" s="43"/>
      <c r="R191" s="43"/>
      <c r="S191" s="43"/>
    </row>
    <row r="192" spans="1:19" x14ac:dyDescent="0.2">
      <c r="A192" s="38">
        <v>156</v>
      </c>
      <c r="B192" s="39" t="s">
        <v>48</v>
      </c>
      <c r="C192" s="39" t="s">
        <v>524</v>
      </c>
      <c r="D192" s="40">
        <v>3</v>
      </c>
      <c r="E192" s="41">
        <v>22.88</v>
      </c>
      <c r="F192" s="41"/>
      <c r="G192" s="41">
        <v>22.88</v>
      </c>
      <c r="H192" s="41"/>
      <c r="I192" s="42">
        <v>68.64</v>
      </c>
      <c r="J192" s="42"/>
      <c r="K192" s="42"/>
      <c r="L192" s="42">
        <v>68.64</v>
      </c>
      <c r="M192" s="41"/>
      <c r="N192" s="41"/>
      <c r="O192" s="43"/>
      <c r="P192" s="43"/>
      <c r="Q192" s="43"/>
      <c r="R192" s="43"/>
      <c r="S192" s="43"/>
    </row>
    <row r="193" spans="1:19" ht="72" x14ac:dyDescent="0.2">
      <c r="A193" s="38">
        <v>157</v>
      </c>
      <c r="B193" s="39" t="s">
        <v>525</v>
      </c>
      <c r="C193" s="39" t="s">
        <v>526</v>
      </c>
      <c r="D193" s="40">
        <v>1</v>
      </c>
      <c r="E193" s="41" t="s">
        <v>527</v>
      </c>
      <c r="F193" s="41" t="s">
        <v>528</v>
      </c>
      <c r="G193" s="41">
        <v>160.38999999999999</v>
      </c>
      <c r="H193" s="41" t="s">
        <v>529</v>
      </c>
      <c r="I193" s="42">
        <v>1303.94</v>
      </c>
      <c r="J193" s="42">
        <v>317.38</v>
      </c>
      <c r="K193" s="42" t="s">
        <v>530</v>
      </c>
      <c r="L193" s="42">
        <v>769.94</v>
      </c>
      <c r="M193" s="41" t="s">
        <v>531</v>
      </c>
      <c r="N193" s="41" t="s">
        <v>531</v>
      </c>
      <c r="O193" s="43"/>
      <c r="P193" s="43"/>
      <c r="Q193" s="43"/>
      <c r="R193" s="43"/>
      <c r="S193" s="43"/>
    </row>
    <row r="194" spans="1:19" x14ac:dyDescent="0.2">
      <c r="A194" s="38">
        <v>158</v>
      </c>
      <c r="B194" s="39" t="s">
        <v>48</v>
      </c>
      <c r="C194" s="39" t="s">
        <v>532</v>
      </c>
      <c r="D194" s="40">
        <v>1</v>
      </c>
      <c r="E194" s="41">
        <v>2703.39</v>
      </c>
      <c r="F194" s="41"/>
      <c r="G194" s="41">
        <v>2703.39</v>
      </c>
      <c r="H194" s="41"/>
      <c r="I194" s="42">
        <v>2703.39</v>
      </c>
      <c r="J194" s="42"/>
      <c r="K194" s="42"/>
      <c r="L194" s="42">
        <v>2703.39</v>
      </c>
      <c r="M194" s="41"/>
      <c r="N194" s="41"/>
      <c r="O194" s="43"/>
      <c r="P194" s="43"/>
      <c r="Q194" s="43"/>
      <c r="R194" s="43"/>
      <c r="S194" s="43"/>
    </row>
    <row r="195" spans="1:19" ht="24" x14ac:dyDescent="0.2">
      <c r="A195" s="38">
        <v>159</v>
      </c>
      <c r="B195" s="39" t="s">
        <v>48</v>
      </c>
      <c r="C195" s="39" t="s">
        <v>533</v>
      </c>
      <c r="D195" s="40">
        <v>1</v>
      </c>
      <c r="E195" s="41">
        <v>10.17</v>
      </c>
      <c r="F195" s="41"/>
      <c r="G195" s="41">
        <v>10.17</v>
      </c>
      <c r="H195" s="41"/>
      <c r="I195" s="42">
        <v>10.17</v>
      </c>
      <c r="J195" s="42"/>
      <c r="K195" s="42"/>
      <c r="L195" s="42">
        <v>10.17</v>
      </c>
      <c r="M195" s="41"/>
      <c r="N195" s="41"/>
      <c r="O195" s="43"/>
      <c r="P195" s="43"/>
      <c r="Q195" s="43"/>
      <c r="R195" s="43"/>
      <c r="S195" s="43"/>
    </row>
    <row r="196" spans="1:19" ht="72" x14ac:dyDescent="0.2">
      <c r="A196" s="38">
        <v>160</v>
      </c>
      <c r="B196" s="39" t="s">
        <v>534</v>
      </c>
      <c r="C196" s="39" t="s">
        <v>535</v>
      </c>
      <c r="D196" s="40">
        <v>1</v>
      </c>
      <c r="E196" s="41" t="s">
        <v>536</v>
      </c>
      <c r="F196" s="41" t="s">
        <v>537</v>
      </c>
      <c r="G196" s="41">
        <v>0.42</v>
      </c>
      <c r="H196" s="41" t="s">
        <v>538</v>
      </c>
      <c r="I196" s="42">
        <v>66.849999999999994</v>
      </c>
      <c r="J196" s="42">
        <v>46.51</v>
      </c>
      <c r="K196" s="42" t="s">
        <v>539</v>
      </c>
      <c r="L196" s="42">
        <v>2.54</v>
      </c>
      <c r="M196" s="41" t="s">
        <v>540</v>
      </c>
      <c r="N196" s="41" t="s">
        <v>540</v>
      </c>
      <c r="O196" s="43"/>
      <c r="P196" s="43"/>
      <c r="Q196" s="43"/>
      <c r="R196" s="43"/>
      <c r="S196" s="43"/>
    </row>
    <row r="197" spans="1:19" ht="24" x14ac:dyDescent="0.2">
      <c r="A197" s="38">
        <v>161</v>
      </c>
      <c r="B197" s="39" t="s">
        <v>48</v>
      </c>
      <c r="C197" s="39" t="s">
        <v>541</v>
      </c>
      <c r="D197" s="40">
        <v>1</v>
      </c>
      <c r="E197" s="41">
        <v>2118.64</v>
      </c>
      <c r="F197" s="41"/>
      <c r="G197" s="41">
        <v>2118.64</v>
      </c>
      <c r="H197" s="41"/>
      <c r="I197" s="42">
        <v>2118.64</v>
      </c>
      <c r="J197" s="42"/>
      <c r="K197" s="42"/>
      <c r="L197" s="42">
        <v>2118.64</v>
      </c>
      <c r="M197" s="41"/>
      <c r="N197" s="41"/>
      <c r="O197" s="43"/>
      <c r="P197" s="43"/>
      <c r="Q197" s="43"/>
      <c r="R197" s="43"/>
      <c r="S197" s="43"/>
    </row>
    <row r="198" spans="1:19" ht="72" x14ac:dyDescent="0.2">
      <c r="A198" s="38">
        <v>162</v>
      </c>
      <c r="B198" s="39" t="s">
        <v>542</v>
      </c>
      <c r="C198" s="39" t="s">
        <v>543</v>
      </c>
      <c r="D198" s="40">
        <v>2</v>
      </c>
      <c r="E198" s="41" t="s">
        <v>544</v>
      </c>
      <c r="F198" s="41" t="s">
        <v>545</v>
      </c>
      <c r="G198" s="41">
        <v>4.4400000000000004</v>
      </c>
      <c r="H198" s="41" t="s">
        <v>546</v>
      </c>
      <c r="I198" s="42">
        <v>486.52</v>
      </c>
      <c r="J198" s="42">
        <v>391.24</v>
      </c>
      <c r="K198" s="42" t="s">
        <v>547</v>
      </c>
      <c r="L198" s="42">
        <v>19.239999999999998</v>
      </c>
      <c r="M198" s="41" t="s">
        <v>548</v>
      </c>
      <c r="N198" s="41" t="s">
        <v>549</v>
      </c>
      <c r="O198" s="43"/>
      <c r="P198" s="43"/>
      <c r="Q198" s="43"/>
      <c r="R198" s="43"/>
      <c r="S198" s="43"/>
    </row>
    <row r="199" spans="1:19" ht="24" x14ac:dyDescent="0.2">
      <c r="A199" s="38">
        <v>163</v>
      </c>
      <c r="B199" s="39" t="s">
        <v>48</v>
      </c>
      <c r="C199" s="39" t="s">
        <v>550</v>
      </c>
      <c r="D199" s="40">
        <v>2</v>
      </c>
      <c r="E199" s="41">
        <v>788.14</v>
      </c>
      <c r="F199" s="41"/>
      <c r="G199" s="41">
        <v>788.14</v>
      </c>
      <c r="H199" s="41"/>
      <c r="I199" s="42">
        <v>1576.28</v>
      </c>
      <c r="J199" s="42"/>
      <c r="K199" s="42"/>
      <c r="L199" s="42">
        <v>1576.28</v>
      </c>
      <c r="M199" s="41"/>
      <c r="N199" s="41"/>
      <c r="O199" s="43"/>
      <c r="P199" s="43"/>
      <c r="Q199" s="43"/>
      <c r="R199" s="43"/>
      <c r="S199" s="43"/>
    </row>
    <row r="200" spans="1:19" ht="60" x14ac:dyDescent="0.2">
      <c r="A200" s="38">
        <v>164</v>
      </c>
      <c r="B200" s="39" t="s">
        <v>551</v>
      </c>
      <c r="C200" s="39" t="s">
        <v>552</v>
      </c>
      <c r="D200" s="40">
        <v>0.2</v>
      </c>
      <c r="E200" s="41" t="s">
        <v>553</v>
      </c>
      <c r="F200" s="41" t="s">
        <v>554</v>
      </c>
      <c r="G200" s="41">
        <v>1439.03</v>
      </c>
      <c r="H200" s="41" t="s">
        <v>555</v>
      </c>
      <c r="I200" s="42">
        <v>1671.96</v>
      </c>
      <c r="J200" s="42">
        <v>552.4</v>
      </c>
      <c r="K200" s="42" t="s">
        <v>556</v>
      </c>
      <c r="L200" s="42">
        <v>996.87</v>
      </c>
      <c r="M200" s="41" t="s">
        <v>557</v>
      </c>
      <c r="N200" s="41" t="s">
        <v>558</v>
      </c>
      <c r="O200" s="43"/>
      <c r="P200" s="43"/>
      <c r="Q200" s="43"/>
      <c r="R200" s="43"/>
      <c r="S200" s="43"/>
    </row>
    <row r="201" spans="1:19" ht="72" x14ac:dyDescent="0.2">
      <c r="A201" s="38">
        <v>165</v>
      </c>
      <c r="B201" s="39" t="s">
        <v>559</v>
      </c>
      <c r="C201" s="39" t="s">
        <v>560</v>
      </c>
      <c r="D201" s="40">
        <v>4.5240000000000002E-2</v>
      </c>
      <c r="E201" s="41" t="s">
        <v>561</v>
      </c>
      <c r="F201" s="41" t="s">
        <v>562</v>
      </c>
      <c r="G201" s="41">
        <v>12228.36</v>
      </c>
      <c r="H201" s="41" t="s">
        <v>563</v>
      </c>
      <c r="I201" s="42">
        <v>2976.64</v>
      </c>
      <c r="J201" s="42">
        <v>270.17</v>
      </c>
      <c r="K201" s="42" t="s">
        <v>564</v>
      </c>
      <c r="L201" s="42">
        <v>2507.48</v>
      </c>
      <c r="M201" s="41" t="s">
        <v>565</v>
      </c>
      <c r="N201" s="41" t="s">
        <v>566</v>
      </c>
      <c r="O201" s="43"/>
      <c r="P201" s="43"/>
      <c r="Q201" s="43"/>
      <c r="R201" s="43"/>
      <c r="S201" s="43"/>
    </row>
    <row r="202" spans="1:19" ht="60" x14ac:dyDescent="0.2">
      <c r="A202" s="38">
        <v>166</v>
      </c>
      <c r="B202" s="39" t="s">
        <v>567</v>
      </c>
      <c r="C202" s="39" t="s">
        <v>568</v>
      </c>
      <c r="D202" s="40">
        <v>1</v>
      </c>
      <c r="E202" s="41" t="s">
        <v>569</v>
      </c>
      <c r="F202" s="41"/>
      <c r="G202" s="41">
        <v>17.22</v>
      </c>
      <c r="H202" s="41" t="s">
        <v>570</v>
      </c>
      <c r="I202" s="42">
        <v>191.31</v>
      </c>
      <c r="J202" s="42">
        <v>133.56</v>
      </c>
      <c r="K202" s="42"/>
      <c r="L202" s="42">
        <v>57.75</v>
      </c>
      <c r="M202" s="41">
        <v>1.03</v>
      </c>
      <c r="N202" s="41">
        <v>1.03</v>
      </c>
      <c r="O202" s="43"/>
      <c r="P202" s="43"/>
      <c r="Q202" s="43"/>
      <c r="R202" s="43"/>
      <c r="S202" s="43"/>
    </row>
    <row r="203" spans="1:19" x14ac:dyDescent="0.2">
      <c r="A203" s="69">
        <v>167</v>
      </c>
      <c r="B203" s="70" t="s">
        <v>48</v>
      </c>
      <c r="C203" s="70" t="s">
        <v>571</v>
      </c>
      <c r="D203" s="71">
        <v>3</v>
      </c>
      <c r="E203" s="72">
        <v>27.97</v>
      </c>
      <c r="F203" s="72"/>
      <c r="G203" s="72">
        <v>27.97</v>
      </c>
      <c r="H203" s="72"/>
      <c r="I203" s="73">
        <v>83.91</v>
      </c>
      <c r="J203" s="73"/>
      <c r="K203" s="73"/>
      <c r="L203" s="73">
        <v>83.91</v>
      </c>
      <c r="M203" s="72"/>
      <c r="N203" s="72"/>
      <c r="O203" s="43"/>
      <c r="P203" s="43"/>
      <c r="Q203" s="43"/>
      <c r="R203" s="43"/>
      <c r="S203" s="43"/>
    </row>
    <row r="204" spans="1:19" ht="36" x14ac:dyDescent="0.2">
      <c r="A204" s="124" t="s">
        <v>572</v>
      </c>
      <c r="B204" s="125"/>
      <c r="C204" s="125"/>
      <c r="D204" s="125"/>
      <c r="E204" s="125"/>
      <c r="F204" s="125"/>
      <c r="G204" s="125"/>
      <c r="H204" s="125"/>
      <c r="I204" s="73">
        <v>144524.73000000001</v>
      </c>
      <c r="J204" s="73"/>
      <c r="K204" s="73"/>
      <c r="L204" s="73"/>
      <c r="M204" s="72"/>
      <c r="N204" s="72" t="s">
        <v>573</v>
      </c>
      <c r="O204" s="43"/>
      <c r="P204" s="43"/>
      <c r="Q204" s="43"/>
      <c r="R204" s="43"/>
      <c r="S204" s="43"/>
    </row>
    <row r="205" spans="1:19" ht="36" x14ac:dyDescent="0.2">
      <c r="A205" s="126" t="s">
        <v>574</v>
      </c>
      <c r="B205" s="127"/>
      <c r="C205" s="127"/>
      <c r="D205" s="127"/>
      <c r="E205" s="127"/>
      <c r="F205" s="127"/>
      <c r="G205" s="127"/>
      <c r="H205" s="127"/>
      <c r="I205" s="75">
        <v>662479.06000000006</v>
      </c>
      <c r="J205" s="74">
        <v>119978.8</v>
      </c>
      <c r="K205" s="74" t="s">
        <v>575</v>
      </c>
      <c r="L205" s="74">
        <v>505647.99</v>
      </c>
      <c r="M205" s="75"/>
      <c r="N205" s="75" t="s">
        <v>576</v>
      </c>
      <c r="O205" s="43"/>
      <c r="P205" s="43"/>
      <c r="Q205" s="43"/>
      <c r="R205" s="43"/>
      <c r="S205" s="43"/>
    </row>
    <row r="206" spans="1:19" ht="12.75" x14ac:dyDescent="0.2">
      <c r="A206" s="126" t="s">
        <v>577</v>
      </c>
      <c r="B206" s="127"/>
      <c r="C206" s="127"/>
      <c r="D206" s="127"/>
      <c r="E206" s="127"/>
      <c r="F206" s="127"/>
      <c r="G206" s="127"/>
      <c r="H206" s="127"/>
      <c r="I206" s="75">
        <v>118143.55</v>
      </c>
      <c r="J206" s="74"/>
      <c r="K206" s="74"/>
      <c r="L206" s="74"/>
      <c r="M206" s="75"/>
      <c r="N206" s="75"/>
      <c r="O206" s="43"/>
      <c r="P206" s="43"/>
      <c r="Q206" s="43"/>
      <c r="R206" s="43"/>
      <c r="S206" s="43"/>
    </row>
    <row r="207" spans="1:19" ht="12.75" x14ac:dyDescent="0.2">
      <c r="A207" s="126" t="s">
        <v>578</v>
      </c>
      <c r="B207" s="127"/>
      <c r="C207" s="127"/>
      <c r="D207" s="127"/>
      <c r="E207" s="127"/>
      <c r="F207" s="127"/>
      <c r="G207" s="127"/>
      <c r="H207" s="127"/>
      <c r="I207" s="75">
        <v>74521.33</v>
      </c>
      <c r="J207" s="74"/>
      <c r="K207" s="74"/>
      <c r="L207" s="74"/>
      <c r="M207" s="75"/>
      <c r="N207" s="75"/>
      <c r="O207" s="43"/>
      <c r="P207" s="43"/>
      <c r="Q207" s="43"/>
      <c r="R207" s="43"/>
      <c r="S207" s="43"/>
    </row>
    <row r="208" spans="1:19" ht="12.75" x14ac:dyDescent="0.2">
      <c r="A208" s="128" t="s">
        <v>579</v>
      </c>
      <c r="B208" s="129"/>
      <c r="C208" s="129"/>
      <c r="D208" s="129"/>
      <c r="E208" s="129"/>
      <c r="F208" s="129"/>
      <c r="G208" s="129"/>
      <c r="H208" s="129"/>
      <c r="I208" s="75"/>
      <c r="J208" s="74"/>
      <c r="K208" s="74"/>
      <c r="L208" s="74"/>
      <c r="M208" s="75"/>
      <c r="N208" s="75"/>
      <c r="O208" s="43"/>
      <c r="P208" s="43"/>
      <c r="Q208" s="43"/>
      <c r="R208" s="43"/>
      <c r="S208" s="43"/>
    </row>
    <row r="209" spans="1:19" ht="36" x14ac:dyDescent="0.2">
      <c r="A209" s="126" t="s">
        <v>580</v>
      </c>
      <c r="B209" s="127"/>
      <c r="C209" s="127"/>
      <c r="D209" s="127"/>
      <c r="E209" s="127"/>
      <c r="F209" s="127"/>
      <c r="G209" s="127"/>
      <c r="H209" s="127"/>
      <c r="I209" s="75">
        <v>239924.81</v>
      </c>
      <c r="J209" s="74"/>
      <c r="K209" s="74"/>
      <c r="L209" s="74"/>
      <c r="M209" s="75"/>
      <c r="N209" s="75" t="s">
        <v>581</v>
      </c>
      <c r="O209" s="43"/>
      <c r="P209" s="43"/>
      <c r="Q209" s="43"/>
      <c r="R209" s="43"/>
      <c r="S209" s="43"/>
    </row>
    <row r="210" spans="1:19" ht="36" x14ac:dyDescent="0.2">
      <c r="A210" s="126" t="s">
        <v>582</v>
      </c>
      <c r="B210" s="127"/>
      <c r="C210" s="127"/>
      <c r="D210" s="127"/>
      <c r="E210" s="127"/>
      <c r="F210" s="127"/>
      <c r="G210" s="127"/>
      <c r="H210" s="127"/>
      <c r="I210" s="75">
        <v>608811.99</v>
      </c>
      <c r="J210" s="74"/>
      <c r="K210" s="74"/>
      <c r="L210" s="74"/>
      <c r="M210" s="75"/>
      <c r="N210" s="75" t="s">
        <v>583</v>
      </c>
      <c r="O210" s="43"/>
      <c r="P210" s="43"/>
      <c r="Q210" s="43"/>
      <c r="R210" s="43"/>
      <c r="S210" s="43"/>
    </row>
    <row r="211" spans="1:19" ht="12.75" x14ac:dyDescent="0.2">
      <c r="A211" s="126" t="s">
        <v>584</v>
      </c>
      <c r="B211" s="127"/>
      <c r="C211" s="127"/>
      <c r="D211" s="127"/>
      <c r="E211" s="127"/>
      <c r="F211" s="127"/>
      <c r="G211" s="127"/>
      <c r="H211" s="127"/>
      <c r="I211" s="75">
        <v>6407.14</v>
      </c>
      <c r="J211" s="74"/>
      <c r="K211" s="74"/>
      <c r="L211" s="74"/>
      <c r="M211" s="75"/>
      <c r="N211" s="75">
        <v>17.2</v>
      </c>
      <c r="O211" s="43"/>
      <c r="P211" s="43"/>
      <c r="Q211" s="43"/>
      <c r="R211" s="43"/>
      <c r="S211" s="43"/>
    </row>
    <row r="212" spans="1:19" ht="36" x14ac:dyDescent="0.2">
      <c r="A212" s="126" t="s">
        <v>585</v>
      </c>
      <c r="B212" s="127"/>
      <c r="C212" s="127"/>
      <c r="D212" s="127"/>
      <c r="E212" s="127"/>
      <c r="F212" s="127"/>
      <c r="G212" s="127"/>
      <c r="H212" s="127"/>
      <c r="I212" s="75">
        <v>855143.94</v>
      </c>
      <c r="J212" s="74"/>
      <c r="K212" s="74"/>
      <c r="L212" s="74"/>
      <c r="M212" s="75"/>
      <c r="N212" s="75" t="s">
        <v>576</v>
      </c>
      <c r="O212" s="43"/>
      <c r="P212" s="43"/>
      <c r="Q212" s="43"/>
      <c r="R212" s="43"/>
      <c r="S212" s="43"/>
    </row>
    <row r="213" spans="1:19" ht="12.75" x14ac:dyDescent="0.2">
      <c r="A213" s="126" t="s">
        <v>586</v>
      </c>
      <c r="B213" s="127"/>
      <c r="C213" s="127"/>
      <c r="D213" s="127"/>
      <c r="E213" s="127"/>
      <c r="F213" s="127"/>
      <c r="G213" s="127"/>
      <c r="H213" s="127"/>
      <c r="I213" s="75"/>
      <c r="J213" s="74"/>
      <c r="K213" s="74"/>
      <c r="L213" s="74"/>
      <c r="M213" s="75"/>
      <c r="N213" s="75"/>
      <c r="O213" s="43"/>
      <c r="P213" s="43"/>
      <c r="Q213" s="43"/>
      <c r="R213" s="43"/>
      <c r="S213" s="43"/>
    </row>
    <row r="214" spans="1:19" ht="12.75" x14ac:dyDescent="0.2">
      <c r="A214" s="126" t="s">
        <v>587</v>
      </c>
      <c r="B214" s="127"/>
      <c r="C214" s="127"/>
      <c r="D214" s="127"/>
      <c r="E214" s="127"/>
      <c r="F214" s="127"/>
      <c r="G214" s="127"/>
      <c r="H214" s="127"/>
      <c r="I214" s="75">
        <v>505647.99</v>
      </c>
      <c r="J214" s="74"/>
      <c r="K214" s="74"/>
      <c r="L214" s="74"/>
      <c r="M214" s="75"/>
      <c r="N214" s="75"/>
      <c r="O214" s="43"/>
      <c r="P214" s="43"/>
      <c r="Q214" s="43"/>
      <c r="R214" s="43"/>
      <c r="S214" s="43"/>
    </row>
    <row r="215" spans="1:19" ht="12.75" x14ac:dyDescent="0.2">
      <c r="A215" s="126" t="s">
        <v>588</v>
      </c>
      <c r="B215" s="127"/>
      <c r="C215" s="127"/>
      <c r="D215" s="127"/>
      <c r="E215" s="127"/>
      <c r="F215" s="127"/>
      <c r="G215" s="127"/>
      <c r="H215" s="127"/>
      <c r="I215" s="75">
        <v>36852.269999999997</v>
      </c>
      <c r="J215" s="74"/>
      <c r="K215" s="74"/>
      <c r="L215" s="74"/>
      <c r="M215" s="75"/>
      <c r="N215" s="75"/>
      <c r="O215" s="43"/>
      <c r="P215" s="43"/>
      <c r="Q215" s="43"/>
      <c r="R215" s="43"/>
      <c r="S215" s="43"/>
    </row>
    <row r="216" spans="1:19" ht="12.75" x14ac:dyDescent="0.2">
      <c r="A216" s="126" t="s">
        <v>589</v>
      </c>
      <c r="B216" s="127"/>
      <c r="C216" s="127"/>
      <c r="D216" s="127"/>
      <c r="E216" s="127"/>
      <c r="F216" s="127"/>
      <c r="G216" s="127"/>
      <c r="H216" s="127"/>
      <c r="I216" s="75">
        <v>127823.36</v>
      </c>
      <c r="J216" s="74"/>
      <c r="K216" s="74"/>
      <c r="L216" s="74"/>
      <c r="M216" s="75"/>
      <c r="N216" s="75"/>
      <c r="O216" s="43"/>
      <c r="P216" s="43"/>
      <c r="Q216" s="43"/>
      <c r="R216" s="43"/>
      <c r="S216" s="43"/>
    </row>
    <row r="217" spans="1:19" ht="12.75" x14ac:dyDescent="0.2">
      <c r="A217" s="126" t="s">
        <v>590</v>
      </c>
      <c r="B217" s="127"/>
      <c r="C217" s="127"/>
      <c r="D217" s="127"/>
      <c r="E217" s="127"/>
      <c r="F217" s="127"/>
      <c r="G217" s="127"/>
      <c r="H217" s="127"/>
      <c r="I217" s="75">
        <v>118143.55</v>
      </c>
      <c r="J217" s="74"/>
      <c r="K217" s="74"/>
      <c r="L217" s="74"/>
      <c r="M217" s="75"/>
      <c r="N217" s="75"/>
      <c r="O217" s="43"/>
      <c r="P217" s="43"/>
      <c r="Q217" s="43"/>
      <c r="R217" s="43"/>
      <c r="S217" s="43"/>
    </row>
    <row r="218" spans="1:19" ht="12.75" x14ac:dyDescent="0.2">
      <c r="A218" s="126" t="s">
        <v>591</v>
      </c>
      <c r="B218" s="127"/>
      <c r="C218" s="127"/>
      <c r="D218" s="127"/>
      <c r="E218" s="127"/>
      <c r="F218" s="127"/>
      <c r="G218" s="127"/>
      <c r="H218" s="127"/>
      <c r="I218" s="75">
        <v>74521.33</v>
      </c>
      <c r="J218" s="74"/>
      <c r="K218" s="74"/>
      <c r="L218" s="74"/>
      <c r="M218" s="75"/>
      <c r="N218" s="75"/>
      <c r="O218" s="43"/>
      <c r="P218" s="43"/>
      <c r="Q218" s="43"/>
      <c r="R218" s="43"/>
      <c r="S218" s="43"/>
    </row>
    <row r="219" spans="1:19" ht="12.75" x14ac:dyDescent="0.2">
      <c r="A219" s="126" t="s">
        <v>592</v>
      </c>
      <c r="B219" s="127"/>
      <c r="C219" s="127"/>
      <c r="D219" s="127"/>
      <c r="E219" s="127"/>
      <c r="F219" s="127"/>
      <c r="G219" s="127"/>
      <c r="H219" s="127"/>
      <c r="I219" s="75">
        <v>8551.44</v>
      </c>
      <c r="J219" s="74"/>
      <c r="K219" s="74"/>
      <c r="L219" s="74"/>
      <c r="M219" s="75"/>
      <c r="N219" s="75"/>
      <c r="O219" s="43"/>
      <c r="P219" s="43"/>
      <c r="Q219" s="43"/>
      <c r="R219" s="43"/>
      <c r="S219" s="43"/>
    </row>
    <row r="220" spans="1:19" ht="12.75" x14ac:dyDescent="0.2">
      <c r="A220" s="128" t="s">
        <v>593</v>
      </c>
      <c r="B220" s="129"/>
      <c r="C220" s="129"/>
      <c r="D220" s="129"/>
      <c r="E220" s="129"/>
      <c r="F220" s="129"/>
      <c r="G220" s="129"/>
      <c r="H220" s="129"/>
      <c r="I220" s="75">
        <v>863695.38</v>
      </c>
      <c r="J220" s="74"/>
      <c r="K220" s="74"/>
      <c r="L220" s="74"/>
      <c r="M220" s="75"/>
      <c r="N220" s="75"/>
      <c r="O220" s="43"/>
      <c r="P220" s="43"/>
      <c r="Q220" s="43"/>
      <c r="R220" s="43"/>
      <c r="S220" s="43"/>
    </row>
    <row r="221" spans="1:19" ht="12.75" x14ac:dyDescent="0.2">
      <c r="A221" s="126" t="s">
        <v>594</v>
      </c>
      <c r="B221" s="127"/>
      <c r="C221" s="127"/>
      <c r="D221" s="127"/>
      <c r="E221" s="127"/>
      <c r="F221" s="127"/>
      <c r="G221" s="127"/>
      <c r="H221" s="127"/>
      <c r="I221" s="75">
        <v>155465.17000000001</v>
      </c>
      <c r="J221" s="74"/>
      <c r="K221" s="74"/>
      <c r="L221" s="74"/>
      <c r="M221" s="75"/>
      <c r="N221" s="75"/>
      <c r="O221" s="43"/>
      <c r="P221" s="43"/>
      <c r="Q221" s="43"/>
      <c r="R221" s="43"/>
      <c r="S221" s="43"/>
    </row>
    <row r="222" spans="1:19" ht="36" x14ac:dyDescent="0.2">
      <c r="A222" s="128" t="s">
        <v>595</v>
      </c>
      <c r="B222" s="129"/>
      <c r="C222" s="129"/>
      <c r="D222" s="129"/>
      <c r="E222" s="129"/>
      <c r="F222" s="129"/>
      <c r="G222" s="129"/>
      <c r="H222" s="129"/>
      <c r="I222" s="75">
        <v>1019160.55</v>
      </c>
      <c r="J222" s="74"/>
      <c r="K222" s="74"/>
      <c r="L222" s="74"/>
      <c r="M222" s="75"/>
      <c r="N222" s="75" t="s">
        <v>576</v>
      </c>
      <c r="O222" s="43"/>
      <c r="P222" s="43"/>
      <c r="Q222" s="43"/>
      <c r="R222" s="43"/>
      <c r="S222" s="43"/>
    </row>
    <row r="223" spans="1:19" x14ac:dyDescent="0.2">
      <c r="A223" s="44"/>
      <c r="B223" s="45"/>
      <c r="C223" s="46"/>
      <c r="D223" s="47"/>
      <c r="E223" s="48"/>
      <c r="F223" s="48"/>
      <c r="G223" s="48"/>
      <c r="H223" s="48"/>
      <c r="I223" s="44"/>
      <c r="J223" s="44"/>
      <c r="K223" s="44"/>
      <c r="L223" s="44"/>
      <c r="M223" s="44"/>
      <c r="N223" s="44"/>
    </row>
    <row r="224" spans="1:19" x14ac:dyDescent="0.2">
      <c r="A224" s="49"/>
      <c r="B224" s="50"/>
      <c r="C224" s="51"/>
      <c r="D224" s="49"/>
      <c r="E224" s="52"/>
      <c r="F224" s="52"/>
      <c r="G224" s="52"/>
      <c r="H224" s="52"/>
      <c r="I224" s="53"/>
      <c r="J224" s="52"/>
      <c r="K224" s="52"/>
      <c r="L224" s="52"/>
      <c r="M224" s="52"/>
    </row>
    <row r="225" spans="1:19" x14ac:dyDescent="0.2">
      <c r="A225" s="49"/>
      <c r="B225" s="50"/>
      <c r="C225" s="51"/>
      <c r="D225" s="49"/>
      <c r="E225" s="52"/>
      <c r="F225" s="52"/>
      <c r="G225" s="52"/>
      <c r="H225" s="52"/>
      <c r="I225" s="53"/>
      <c r="J225" s="52"/>
      <c r="K225" s="52"/>
      <c r="L225" s="52"/>
      <c r="M225" s="52"/>
    </row>
    <row r="226" spans="1:19" ht="12.75" x14ac:dyDescent="0.2">
      <c r="A226" s="54"/>
      <c r="B226" s="55" t="s">
        <v>36</v>
      </c>
      <c r="C226" s="82" t="s">
        <v>41</v>
      </c>
      <c r="D226" s="54"/>
      <c r="E226" s="57"/>
      <c r="F226" s="58"/>
      <c r="G226" s="59"/>
      <c r="H226" s="58"/>
      <c r="I226" s="60"/>
      <c r="J226" s="60"/>
      <c r="K226" s="60"/>
      <c r="L226" s="60"/>
      <c r="M226" s="60"/>
      <c r="N226" s="58"/>
    </row>
    <row r="227" spans="1:19" ht="12.75" x14ac:dyDescent="0.2">
      <c r="C227" s="83" t="s">
        <v>34</v>
      </c>
      <c r="D227" s="62"/>
      <c r="E227" s="62"/>
      <c r="O227" s="58"/>
      <c r="P227" s="58"/>
      <c r="Q227" s="58"/>
      <c r="R227" s="58"/>
      <c r="S227" s="58"/>
    </row>
    <row r="228" spans="1:19" x14ac:dyDescent="0.2">
      <c r="C228" s="83"/>
      <c r="D228" s="62"/>
      <c r="E228" s="62"/>
    </row>
    <row r="229" spans="1:19" x14ac:dyDescent="0.2">
      <c r="D229" s="63"/>
    </row>
    <row r="231" spans="1:19" ht="12.75" x14ac:dyDescent="0.2">
      <c r="A231" s="64"/>
      <c r="B231" s="55" t="s">
        <v>35</v>
      </c>
      <c r="C231" s="82" t="s">
        <v>42</v>
      </c>
      <c r="D231" s="65"/>
      <c r="E231" s="56"/>
      <c r="F231" s="58"/>
      <c r="G231" s="66"/>
      <c r="H231" s="66"/>
      <c r="I231" s="66"/>
      <c r="J231" s="66"/>
      <c r="K231" s="66"/>
      <c r="L231" s="66"/>
      <c r="M231" s="66"/>
      <c r="N231" s="58"/>
    </row>
    <row r="232" spans="1:19" ht="12.75" x14ac:dyDescent="0.2">
      <c r="C232" s="83" t="s">
        <v>34</v>
      </c>
      <c r="D232" s="62"/>
      <c r="E232" s="62"/>
      <c r="O232" s="58"/>
      <c r="P232" s="58"/>
      <c r="Q232" s="58"/>
      <c r="R232" s="58"/>
      <c r="S232" s="58"/>
    </row>
  </sheetData>
  <mergeCells count="62">
    <mergeCell ref="A220:H220"/>
    <mergeCell ref="A221:H221"/>
    <mergeCell ref="A222:H222"/>
    <mergeCell ref="A214:H214"/>
    <mergeCell ref="A215:H215"/>
    <mergeCell ref="A216:H216"/>
    <mergeCell ref="A217:H217"/>
    <mergeCell ref="A218:H218"/>
    <mergeCell ref="A219:H219"/>
    <mergeCell ref="A213:H213"/>
    <mergeCell ref="A148:H148"/>
    <mergeCell ref="A149:N149"/>
    <mergeCell ref="A204:H204"/>
    <mergeCell ref="A205:H205"/>
    <mergeCell ref="A206:H206"/>
    <mergeCell ref="A207:H207"/>
    <mergeCell ref="A208:H208"/>
    <mergeCell ref="A209:H209"/>
    <mergeCell ref="A210:H210"/>
    <mergeCell ref="A211:H211"/>
    <mergeCell ref="A212:H212"/>
    <mergeCell ref="A29:N29"/>
    <mergeCell ref="A55:H55"/>
    <mergeCell ref="A56:N56"/>
    <mergeCell ref="A106:H106"/>
    <mergeCell ref="A107:N107"/>
    <mergeCell ref="A146:N146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E24:G24"/>
    <mergeCell ref="M26:N26"/>
    <mergeCell ref="H23:H27"/>
    <mergeCell ref="L25:L27"/>
    <mergeCell ref="G25:G27"/>
    <mergeCell ref="E23:G23"/>
    <mergeCell ref="I23:L23"/>
    <mergeCell ref="I25:I27"/>
    <mergeCell ref="J25:J27"/>
    <mergeCell ref="E26:E27"/>
    <mergeCell ref="F26:F27"/>
    <mergeCell ref="K26:K27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rintOptions horizontalCentered="1"/>
  <pageMargins left="0.39370078740157483" right="0.39370078740157483" top="0.51181102362204722" bottom="0.39370078740157483" header="0.19685039370078741" footer="0.19685039370078741"/>
  <pageSetup paperSize="9" scale="70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32"/>
  <sheetViews>
    <sheetView showGridLines="0" topLeftCell="C205" zoomScale="90" zoomScaleNormal="90" workbookViewId="0">
      <selection activeCell="O223" sqref="O223"/>
    </sheetView>
  </sheetViews>
  <sheetFormatPr defaultRowHeight="12" outlineLevelRow="1" x14ac:dyDescent="0.2"/>
  <cols>
    <col min="1" max="1" width="3.85546875" style="61" customWidth="1"/>
    <col min="2" max="2" width="16.140625" style="61" customWidth="1"/>
    <col min="3" max="3" width="61.7109375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5" width="14.5703125" style="19" customWidth="1"/>
    <col min="16" max="16384" width="9.140625" style="19"/>
  </cols>
  <sheetData>
    <row r="1" spans="1:14" s="2" customFormat="1" ht="12.75" x14ac:dyDescent="0.2">
      <c r="A1" s="1"/>
      <c r="C1" s="76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76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/>
      <c r="B3" s="7"/>
      <c r="C3" s="76"/>
      <c r="D3" s="3"/>
      <c r="E3" s="3"/>
      <c r="F3" s="4"/>
      <c r="G3" s="4"/>
      <c r="H3" s="4"/>
      <c r="I3" s="4"/>
      <c r="J3" s="4"/>
      <c r="K3" s="4"/>
      <c r="L3" s="9"/>
      <c r="M3" s="8"/>
      <c r="N3" s="8"/>
    </row>
    <row r="4" spans="1:14" s="2" customFormat="1" ht="17.25" customHeight="1" outlineLevel="1" x14ac:dyDescent="0.2">
      <c r="A4" s="9"/>
      <c r="B4" s="7"/>
      <c r="C4" s="76"/>
      <c r="D4" s="3"/>
      <c r="E4" s="3"/>
      <c r="F4" s="4"/>
      <c r="G4" s="4"/>
      <c r="H4" s="4"/>
      <c r="I4" s="4"/>
      <c r="J4" s="4"/>
      <c r="K4" s="4"/>
      <c r="L4" s="9"/>
      <c r="M4" s="8"/>
      <c r="N4" s="8"/>
    </row>
    <row r="5" spans="1:14" s="2" customFormat="1" ht="17.25" customHeight="1" outlineLevel="1" x14ac:dyDescent="0.2">
      <c r="A5" s="10"/>
      <c r="B5" s="11"/>
      <c r="C5" s="77" t="s">
        <v>38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38</v>
      </c>
    </row>
    <row r="6" spans="1:14" s="2" customFormat="1" ht="16.5" customHeight="1" outlineLevel="1" x14ac:dyDescent="0.2">
      <c r="A6" s="14" t="s">
        <v>37</v>
      </c>
      <c r="B6" s="15"/>
      <c r="C6" s="78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17.25" customHeight="1" x14ac:dyDescent="0.2">
      <c r="A7" s="1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18"/>
    </row>
    <row r="8" spans="1:14" ht="12.75" customHeight="1" x14ac:dyDescent="0.2">
      <c r="A8" s="20"/>
      <c r="B8" s="87" t="s">
        <v>19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14" ht="12.75" x14ac:dyDescent="0.2">
      <c r="A9" s="21"/>
      <c r="B9" s="21"/>
      <c r="C9" s="85"/>
      <c r="D9" s="84"/>
      <c r="E9" s="84"/>
      <c r="F9" s="84"/>
      <c r="G9" s="84"/>
      <c r="H9" s="84"/>
      <c r="I9" s="84"/>
      <c r="J9" s="84"/>
      <c r="K9" s="21"/>
      <c r="L9" s="21"/>
      <c r="M9" s="21"/>
    </row>
    <row r="10" spans="1:14" ht="16.5" customHeight="1" x14ac:dyDescent="0.25">
      <c r="A10" s="23"/>
      <c r="B10" s="89" t="s">
        <v>39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18"/>
    </row>
    <row r="11" spans="1:14" ht="12.75" customHeight="1" x14ac:dyDescent="0.2">
      <c r="A11" s="20"/>
      <c r="B11" s="87" t="s">
        <v>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4" ht="12.75" x14ac:dyDescent="0.2">
      <c r="A12" s="21"/>
      <c r="B12" s="21"/>
      <c r="C12" s="79"/>
      <c r="D12" s="84"/>
      <c r="E12" s="21"/>
      <c r="F12" s="21"/>
      <c r="G12" s="91" t="s">
        <v>20</v>
      </c>
      <c r="H12" s="91"/>
      <c r="I12" s="90"/>
      <c r="J12" s="90"/>
      <c r="K12" s="21"/>
      <c r="L12" s="21"/>
      <c r="M12" s="21"/>
    </row>
    <row r="13" spans="1:14" ht="12.75" customHeight="1" x14ac:dyDescent="0.2">
      <c r="A13" s="86" t="s">
        <v>21</v>
      </c>
      <c r="B13" s="88" t="s">
        <v>40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4" ht="12.75" customHeight="1" x14ac:dyDescent="0.2">
      <c r="A14" s="20"/>
      <c r="B14" s="87" t="s">
        <v>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ht="12.75" x14ac:dyDescent="0.2">
      <c r="A15" s="21"/>
      <c r="B15" s="21"/>
      <c r="C15" s="79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112"/>
      <c r="D16" s="112"/>
      <c r="E16" s="112"/>
      <c r="F16" s="112"/>
      <c r="G16" s="112"/>
      <c r="H16" s="112"/>
      <c r="I16" s="112"/>
      <c r="J16" s="112"/>
      <c r="K16" s="21"/>
      <c r="L16" s="21"/>
      <c r="M16" s="21"/>
    </row>
    <row r="17" spans="1:19" ht="12.75" x14ac:dyDescent="0.2">
      <c r="A17" s="26"/>
      <c r="B17" s="26"/>
      <c r="C17" s="80"/>
      <c r="D17" s="26"/>
      <c r="E17" s="26"/>
      <c r="G17" s="28"/>
      <c r="H17" s="110" t="s">
        <v>23</v>
      </c>
      <c r="I17" s="111"/>
      <c r="J17" s="111"/>
      <c r="K17" s="111"/>
      <c r="L17" s="117">
        <v>1019160.55</v>
      </c>
      <c r="M17" s="117"/>
      <c r="N17" s="29" t="s">
        <v>27</v>
      </c>
    </row>
    <row r="18" spans="1:19" ht="12.75" x14ac:dyDescent="0.2">
      <c r="A18" s="116"/>
      <c r="B18" s="116"/>
      <c r="C18" s="116"/>
      <c r="D18" s="116"/>
      <c r="G18" s="28"/>
      <c r="H18" s="110" t="s">
        <v>24</v>
      </c>
      <c r="I18" s="111"/>
      <c r="J18" s="111"/>
      <c r="K18" s="111"/>
      <c r="L18" s="109">
        <v>127823.36</v>
      </c>
      <c r="M18" s="109"/>
      <c r="N18" s="29" t="s">
        <v>27</v>
      </c>
    </row>
    <row r="19" spans="1:19" ht="12.75" outlineLevel="1" x14ac:dyDescent="0.2">
      <c r="A19" s="84"/>
      <c r="B19" s="84"/>
      <c r="C19" s="85"/>
      <c r="D19" s="84"/>
      <c r="G19" s="28"/>
      <c r="H19" s="110" t="s">
        <v>33</v>
      </c>
      <c r="I19" s="111"/>
      <c r="J19" s="111"/>
      <c r="K19" s="111"/>
      <c r="L19" s="109">
        <f>L20+M20</f>
        <v>936.66</v>
      </c>
      <c r="M19" s="109"/>
      <c r="N19" s="29" t="s">
        <v>32</v>
      </c>
    </row>
    <row r="20" spans="1:19" ht="12.75" x14ac:dyDescent="0.2">
      <c r="A20" s="26"/>
      <c r="B20" s="26"/>
      <c r="C20" s="80"/>
      <c r="D20" s="26"/>
      <c r="E20" s="26"/>
      <c r="F20" s="26"/>
      <c r="G20" s="26"/>
      <c r="H20" s="26"/>
      <c r="I20" s="26"/>
      <c r="J20" s="26"/>
      <c r="K20" s="26"/>
      <c r="L20" s="30">
        <v>893.54</v>
      </c>
      <c r="M20" s="30">
        <v>43.12</v>
      </c>
    </row>
    <row r="21" spans="1:19" ht="12.75" customHeight="1" x14ac:dyDescent="0.2">
      <c r="A21" s="112" t="s">
        <v>596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31"/>
    </row>
    <row r="22" spans="1:19" x14ac:dyDescent="0.2">
      <c r="A22" s="32"/>
      <c r="B22" s="19"/>
      <c r="C22" s="81"/>
      <c r="D22" s="33"/>
      <c r="E22" s="33"/>
      <c r="F22" s="86"/>
      <c r="G22" s="86"/>
      <c r="H22" s="86"/>
      <c r="I22" s="86"/>
      <c r="J22" s="86"/>
      <c r="K22" s="86"/>
      <c r="L22" s="86"/>
      <c r="M22" s="34"/>
    </row>
    <row r="23" spans="1:19" ht="15" customHeight="1" x14ac:dyDescent="0.2">
      <c r="A23" s="106" t="s">
        <v>5</v>
      </c>
      <c r="B23" s="106" t="s">
        <v>6</v>
      </c>
      <c r="C23" s="106" t="s">
        <v>0</v>
      </c>
      <c r="D23" s="103" t="s">
        <v>7</v>
      </c>
      <c r="E23" s="103" t="s">
        <v>28</v>
      </c>
      <c r="F23" s="97"/>
      <c r="G23" s="104"/>
      <c r="H23" s="97" t="s">
        <v>3</v>
      </c>
      <c r="I23" s="103" t="s">
        <v>31</v>
      </c>
      <c r="J23" s="97"/>
      <c r="K23" s="97"/>
      <c r="L23" s="104"/>
      <c r="M23" s="97" t="s">
        <v>8</v>
      </c>
      <c r="N23" s="118"/>
    </row>
    <row r="24" spans="1:19" ht="12" customHeight="1" x14ac:dyDescent="0.2">
      <c r="A24" s="100"/>
      <c r="B24" s="100"/>
      <c r="C24" s="100"/>
      <c r="D24" s="113"/>
      <c r="E24" s="92" t="s">
        <v>29</v>
      </c>
      <c r="F24" s="93"/>
      <c r="G24" s="94"/>
      <c r="H24" s="98"/>
      <c r="I24" s="92" t="s">
        <v>30</v>
      </c>
      <c r="J24" s="114"/>
      <c r="K24" s="114"/>
      <c r="L24" s="115"/>
      <c r="M24" s="98"/>
      <c r="N24" s="119"/>
    </row>
    <row r="25" spans="1:19" ht="23.25" customHeight="1" x14ac:dyDescent="0.2">
      <c r="A25" s="100"/>
      <c r="B25" s="100"/>
      <c r="C25" s="100"/>
      <c r="D25" s="100"/>
      <c r="E25" s="35" t="s">
        <v>4</v>
      </c>
      <c r="F25" s="35" t="s">
        <v>9</v>
      </c>
      <c r="G25" s="100" t="s">
        <v>10</v>
      </c>
      <c r="H25" s="98"/>
      <c r="I25" s="100" t="s">
        <v>4</v>
      </c>
      <c r="J25" s="100" t="s">
        <v>11</v>
      </c>
      <c r="K25" s="35" t="s">
        <v>12</v>
      </c>
      <c r="L25" s="100" t="s">
        <v>10</v>
      </c>
      <c r="M25" s="120"/>
      <c r="N25" s="121"/>
    </row>
    <row r="26" spans="1:19" ht="18" customHeight="1" x14ac:dyDescent="0.2">
      <c r="A26" s="100"/>
      <c r="B26" s="100"/>
      <c r="C26" s="100"/>
      <c r="D26" s="101"/>
      <c r="E26" s="106" t="s">
        <v>11</v>
      </c>
      <c r="F26" s="106" t="s">
        <v>13</v>
      </c>
      <c r="G26" s="101"/>
      <c r="H26" s="98"/>
      <c r="I26" s="100"/>
      <c r="J26" s="100"/>
      <c r="K26" s="106" t="s">
        <v>14</v>
      </c>
      <c r="L26" s="101"/>
      <c r="M26" s="95" t="s">
        <v>15</v>
      </c>
      <c r="N26" s="96"/>
    </row>
    <row r="27" spans="1:19" ht="20.25" customHeight="1" x14ac:dyDescent="0.2">
      <c r="A27" s="105"/>
      <c r="B27" s="105"/>
      <c r="C27" s="105"/>
      <c r="D27" s="102"/>
      <c r="E27" s="105"/>
      <c r="F27" s="105"/>
      <c r="G27" s="102"/>
      <c r="H27" s="99"/>
      <c r="I27" s="105"/>
      <c r="J27" s="105"/>
      <c r="K27" s="105"/>
      <c r="L27" s="102"/>
      <c r="M27" s="36" t="s">
        <v>16</v>
      </c>
      <c r="N27" s="36" t="s">
        <v>17</v>
      </c>
    </row>
    <row r="28" spans="1:19" x14ac:dyDescent="0.2">
      <c r="A28" s="68">
        <v>1</v>
      </c>
      <c r="B28" s="68">
        <v>2</v>
      </c>
      <c r="C28" s="68">
        <v>3</v>
      </c>
      <c r="D28" s="68">
        <v>4</v>
      </c>
      <c r="E28" s="68">
        <v>5</v>
      </c>
      <c r="F28" s="68">
        <v>6</v>
      </c>
      <c r="G28" s="68">
        <v>7</v>
      </c>
      <c r="H28" s="68">
        <v>8</v>
      </c>
      <c r="I28" s="68">
        <v>9</v>
      </c>
      <c r="J28" s="68">
        <v>10</v>
      </c>
      <c r="K28" s="68">
        <v>11</v>
      </c>
      <c r="L28" s="68">
        <v>12</v>
      </c>
      <c r="M28" s="68">
        <v>13</v>
      </c>
      <c r="N28" s="68">
        <v>14</v>
      </c>
      <c r="O28" s="37"/>
      <c r="P28" s="37"/>
      <c r="Q28" s="37"/>
    </row>
    <row r="29" spans="1:19" s="43" customFormat="1" ht="17.850000000000001" customHeight="1" x14ac:dyDescent="0.2">
      <c r="A29" s="122" t="s">
        <v>43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1:19" ht="84" x14ac:dyDescent="0.2">
      <c r="A30" s="38">
        <v>1</v>
      </c>
      <c r="B30" s="39" t="s">
        <v>44</v>
      </c>
      <c r="C30" s="39" t="s">
        <v>45</v>
      </c>
      <c r="D30" s="40">
        <v>1</v>
      </c>
      <c r="E30" s="41" t="s">
        <v>46</v>
      </c>
      <c r="F30" s="41">
        <v>1.22</v>
      </c>
      <c r="G30" s="41">
        <v>0.94</v>
      </c>
      <c r="H30" s="41" t="s">
        <v>47</v>
      </c>
      <c r="I30" s="42">
        <v>63.77</v>
      </c>
      <c r="J30" s="42">
        <v>53.16</v>
      </c>
      <c r="K30" s="42">
        <v>8.02</v>
      </c>
      <c r="L30" s="42">
        <v>2.59</v>
      </c>
      <c r="M30" s="41">
        <v>0.41</v>
      </c>
      <c r="N30" s="41">
        <v>0.41</v>
      </c>
      <c r="O30" s="43"/>
      <c r="P30" s="43"/>
      <c r="Q30" s="43"/>
      <c r="R30" s="43"/>
      <c r="S30" s="43"/>
    </row>
    <row r="31" spans="1:19" x14ac:dyDescent="0.2">
      <c r="A31" s="38">
        <v>2</v>
      </c>
      <c r="B31" s="39" t="s">
        <v>48</v>
      </c>
      <c r="C31" s="39" t="s">
        <v>49</v>
      </c>
      <c r="D31" s="40">
        <v>1</v>
      </c>
      <c r="E31" s="41">
        <v>974.58</v>
      </c>
      <c r="F31" s="41"/>
      <c r="G31" s="41">
        <v>974.58</v>
      </c>
      <c r="H31" s="41"/>
      <c r="I31" s="42">
        <v>974.58</v>
      </c>
      <c r="J31" s="42"/>
      <c r="K31" s="42"/>
      <c r="L31" s="42">
        <v>974.58</v>
      </c>
      <c r="M31" s="41"/>
      <c r="N31" s="41"/>
      <c r="O31" s="43"/>
      <c r="P31" s="43"/>
      <c r="Q31" s="43"/>
      <c r="R31" s="43"/>
      <c r="S31" s="43"/>
    </row>
    <row r="32" spans="1:19" ht="72" x14ac:dyDescent="0.2">
      <c r="A32" s="38">
        <v>3</v>
      </c>
      <c r="B32" s="39" t="s">
        <v>50</v>
      </c>
      <c r="C32" s="39" t="s">
        <v>51</v>
      </c>
      <c r="D32" s="40">
        <v>1</v>
      </c>
      <c r="E32" s="41" t="s">
        <v>52</v>
      </c>
      <c r="F32" s="41" t="s">
        <v>53</v>
      </c>
      <c r="G32" s="41">
        <v>237.01</v>
      </c>
      <c r="H32" s="41" t="s">
        <v>54</v>
      </c>
      <c r="I32" s="42">
        <v>1728.67</v>
      </c>
      <c r="J32" s="42">
        <v>553.52</v>
      </c>
      <c r="K32" s="42" t="s">
        <v>55</v>
      </c>
      <c r="L32" s="42">
        <v>1132.29</v>
      </c>
      <c r="M32" s="41" t="s">
        <v>56</v>
      </c>
      <c r="N32" s="41" t="s">
        <v>56</v>
      </c>
      <c r="O32" s="43"/>
      <c r="P32" s="43"/>
      <c r="Q32" s="43"/>
      <c r="R32" s="43"/>
      <c r="S32" s="43"/>
    </row>
    <row r="33" spans="1:19" ht="24" x14ac:dyDescent="0.2">
      <c r="A33" s="38">
        <v>4</v>
      </c>
      <c r="B33" s="39" t="s">
        <v>48</v>
      </c>
      <c r="C33" s="39" t="s">
        <v>57</v>
      </c>
      <c r="D33" s="40">
        <v>1</v>
      </c>
      <c r="E33" s="41">
        <v>64237.29</v>
      </c>
      <c r="F33" s="41"/>
      <c r="G33" s="41">
        <v>64237.29</v>
      </c>
      <c r="H33" s="41"/>
      <c r="I33" s="42">
        <v>64237.29</v>
      </c>
      <c r="J33" s="42"/>
      <c r="K33" s="42"/>
      <c r="L33" s="42">
        <v>64237.29</v>
      </c>
      <c r="M33" s="41"/>
      <c r="N33" s="41"/>
      <c r="O33" s="43"/>
      <c r="P33" s="43"/>
      <c r="Q33" s="43"/>
      <c r="R33" s="43"/>
      <c r="S33" s="43"/>
    </row>
    <row r="34" spans="1:19" s="58" customFormat="1" ht="12.75" x14ac:dyDescent="0.2">
      <c r="A34" s="38">
        <v>5</v>
      </c>
      <c r="B34" s="39" t="s">
        <v>48</v>
      </c>
      <c r="C34" s="39" t="s">
        <v>58</v>
      </c>
      <c r="D34" s="40">
        <v>3</v>
      </c>
      <c r="E34" s="41">
        <v>80.510000000000005</v>
      </c>
      <c r="F34" s="41"/>
      <c r="G34" s="41">
        <v>80.510000000000005</v>
      </c>
      <c r="H34" s="41"/>
      <c r="I34" s="42">
        <v>241.53</v>
      </c>
      <c r="J34" s="42"/>
      <c r="K34" s="42"/>
      <c r="L34" s="42">
        <v>241.53</v>
      </c>
      <c r="M34" s="41"/>
      <c r="N34" s="41"/>
      <c r="O34" s="43"/>
      <c r="P34" s="43"/>
      <c r="Q34" s="43"/>
      <c r="R34" s="43"/>
      <c r="S34" s="43"/>
    </row>
    <row r="35" spans="1:19" x14ac:dyDescent="0.2">
      <c r="A35" s="38">
        <v>6</v>
      </c>
      <c r="B35" s="39" t="s">
        <v>48</v>
      </c>
      <c r="C35" s="39" t="s">
        <v>59</v>
      </c>
      <c r="D35" s="40">
        <v>4</v>
      </c>
      <c r="E35" s="41">
        <v>80.510000000000005</v>
      </c>
      <c r="F35" s="41"/>
      <c r="G35" s="41">
        <v>80.510000000000005</v>
      </c>
      <c r="H35" s="41"/>
      <c r="I35" s="42">
        <v>322.04000000000002</v>
      </c>
      <c r="J35" s="42"/>
      <c r="K35" s="42"/>
      <c r="L35" s="42">
        <v>322.04000000000002</v>
      </c>
      <c r="M35" s="41"/>
      <c r="N35" s="41"/>
      <c r="O35" s="43"/>
      <c r="P35" s="43"/>
      <c r="Q35" s="43"/>
      <c r="R35" s="43"/>
      <c r="S35" s="43"/>
    </row>
    <row r="36" spans="1:19" x14ac:dyDescent="0.2">
      <c r="A36" s="38">
        <v>7</v>
      </c>
      <c r="B36" s="39" t="s">
        <v>48</v>
      </c>
      <c r="C36" s="39" t="s">
        <v>60</v>
      </c>
      <c r="D36" s="40">
        <v>1</v>
      </c>
      <c r="E36" s="41">
        <v>152.54</v>
      </c>
      <c r="F36" s="41"/>
      <c r="G36" s="41">
        <v>152.54</v>
      </c>
      <c r="H36" s="41"/>
      <c r="I36" s="42">
        <v>152.54</v>
      </c>
      <c r="J36" s="42"/>
      <c r="K36" s="42"/>
      <c r="L36" s="42">
        <v>152.54</v>
      </c>
      <c r="M36" s="41"/>
      <c r="N36" s="41"/>
      <c r="O36" s="43"/>
      <c r="P36" s="43"/>
      <c r="Q36" s="43"/>
      <c r="R36" s="43"/>
      <c r="S36" s="43"/>
    </row>
    <row r="37" spans="1:19" x14ac:dyDescent="0.2">
      <c r="A37" s="38">
        <v>8</v>
      </c>
      <c r="B37" s="39" t="s">
        <v>48</v>
      </c>
      <c r="C37" s="39" t="s">
        <v>61</v>
      </c>
      <c r="D37" s="40">
        <v>1</v>
      </c>
      <c r="E37" s="41">
        <v>364.41</v>
      </c>
      <c r="F37" s="41"/>
      <c r="G37" s="41">
        <v>364.41</v>
      </c>
      <c r="H37" s="41"/>
      <c r="I37" s="42">
        <v>364.41</v>
      </c>
      <c r="J37" s="42"/>
      <c r="K37" s="42"/>
      <c r="L37" s="42">
        <v>364.41</v>
      </c>
      <c r="M37" s="41"/>
      <c r="N37" s="41"/>
      <c r="O37" s="43"/>
      <c r="P37" s="43"/>
      <c r="Q37" s="43"/>
      <c r="R37" s="43"/>
      <c r="S37" s="43"/>
    </row>
    <row r="38" spans="1:19" ht="48" x14ac:dyDescent="0.2">
      <c r="A38" s="38">
        <v>9</v>
      </c>
      <c r="B38" s="39" t="s">
        <v>62</v>
      </c>
      <c r="C38" s="39" t="s">
        <v>63</v>
      </c>
      <c r="D38" s="40" t="s">
        <v>64</v>
      </c>
      <c r="E38" s="41" t="s">
        <v>65</v>
      </c>
      <c r="F38" s="41">
        <v>10.69</v>
      </c>
      <c r="G38" s="41">
        <v>88.78</v>
      </c>
      <c r="H38" s="41" t="s">
        <v>66</v>
      </c>
      <c r="I38" s="42"/>
      <c r="J38" s="42"/>
      <c r="K38" s="42"/>
      <c r="L38" s="42"/>
      <c r="M38" s="41">
        <v>4.0999999999999996</v>
      </c>
      <c r="N38" s="41"/>
      <c r="O38" s="43"/>
      <c r="P38" s="43"/>
      <c r="Q38" s="43"/>
      <c r="R38" s="43"/>
      <c r="S38" s="43"/>
    </row>
    <row r="39" spans="1:19" s="58" customFormat="1" ht="60" x14ac:dyDescent="0.2">
      <c r="A39" s="38">
        <v>10</v>
      </c>
      <c r="B39" s="39" t="s">
        <v>67</v>
      </c>
      <c r="C39" s="39" t="s">
        <v>68</v>
      </c>
      <c r="D39" s="40">
        <v>2</v>
      </c>
      <c r="E39" s="41" t="s">
        <v>69</v>
      </c>
      <c r="F39" s="41">
        <v>10.85</v>
      </c>
      <c r="G39" s="41">
        <v>92.28</v>
      </c>
      <c r="H39" s="41" t="s">
        <v>70</v>
      </c>
      <c r="I39" s="42">
        <v>1461.1</v>
      </c>
      <c r="J39" s="42">
        <v>575.96</v>
      </c>
      <c r="K39" s="42">
        <v>139.1</v>
      </c>
      <c r="L39" s="42">
        <v>746.04</v>
      </c>
      <c r="M39" s="41">
        <v>2.17</v>
      </c>
      <c r="N39" s="41">
        <v>4.34</v>
      </c>
      <c r="O39" s="43"/>
      <c r="P39" s="43"/>
      <c r="Q39" s="43"/>
      <c r="R39" s="43"/>
      <c r="S39" s="43"/>
    </row>
    <row r="40" spans="1:19" ht="24" x14ac:dyDescent="0.2">
      <c r="A40" s="38">
        <v>11</v>
      </c>
      <c r="B40" s="39" t="s">
        <v>48</v>
      </c>
      <c r="C40" s="39" t="s">
        <v>71</v>
      </c>
      <c r="D40" s="40">
        <v>1</v>
      </c>
      <c r="E40" s="41">
        <v>1800.85</v>
      </c>
      <c r="F40" s="41"/>
      <c r="G40" s="41">
        <v>1800.85</v>
      </c>
      <c r="H40" s="41"/>
      <c r="I40" s="42">
        <v>1800.85</v>
      </c>
      <c r="J40" s="42"/>
      <c r="K40" s="42"/>
      <c r="L40" s="42">
        <v>1800.85</v>
      </c>
      <c r="M40" s="41"/>
      <c r="N40" s="41"/>
      <c r="O40" s="43"/>
      <c r="P40" s="43"/>
      <c r="Q40" s="43"/>
      <c r="R40" s="43"/>
      <c r="S40" s="43"/>
    </row>
    <row r="41" spans="1:19" x14ac:dyDescent="0.2">
      <c r="A41" s="38">
        <v>12</v>
      </c>
      <c r="B41" s="39" t="s">
        <v>48</v>
      </c>
      <c r="C41" s="39" t="s">
        <v>72</v>
      </c>
      <c r="D41" s="40">
        <v>1</v>
      </c>
      <c r="E41" s="41">
        <v>161.02000000000001</v>
      </c>
      <c r="F41" s="41"/>
      <c r="G41" s="41">
        <v>161.02000000000001</v>
      </c>
      <c r="H41" s="41"/>
      <c r="I41" s="42">
        <v>161.02000000000001</v>
      </c>
      <c r="J41" s="42"/>
      <c r="K41" s="42"/>
      <c r="L41" s="42">
        <v>161.02000000000001</v>
      </c>
      <c r="M41" s="41"/>
      <c r="N41" s="41"/>
      <c r="O41" s="43"/>
      <c r="P41" s="43"/>
      <c r="Q41" s="43"/>
      <c r="R41" s="43"/>
      <c r="S41" s="43"/>
    </row>
    <row r="42" spans="1:19" ht="84" x14ac:dyDescent="0.2">
      <c r="A42" s="38">
        <v>13</v>
      </c>
      <c r="B42" s="39" t="s">
        <v>73</v>
      </c>
      <c r="C42" s="39" t="s">
        <v>74</v>
      </c>
      <c r="D42" s="40">
        <v>1</v>
      </c>
      <c r="E42" s="41" t="s">
        <v>75</v>
      </c>
      <c r="F42" s="41">
        <v>13.95</v>
      </c>
      <c r="G42" s="41">
        <v>113.51</v>
      </c>
      <c r="H42" s="41" t="s">
        <v>76</v>
      </c>
      <c r="I42" s="42">
        <v>945.15</v>
      </c>
      <c r="J42" s="42">
        <v>519.04</v>
      </c>
      <c r="K42" s="42">
        <v>89.11</v>
      </c>
      <c r="L42" s="42">
        <v>337</v>
      </c>
      <c r="M42" s="41">
        <v>3.74</v>
      </c>
      <c r="N42" s="41">
        <v>3.74</v>
      </c>
      <c r="O42" s="43"/>
      <c r="P42" s="43"/>
      <c r="Q42" s="43"/>
      <c r="R42" s="43"/>
      <c r="S42" s="43"/>
    </row>
    <row r="43" spans="1:19" x14ac:dyDescent="0.2">
      <c r="A43" s="38">
        <v>14</v>
      </c>
      <c r="B43" s="39" t="s">
        <v>48</v>
      </c>
      <c r="C43" s="39" t="s">
        <v>77</v>
      </c>
      <c r="D43" s="40">
        <v>1</v>
      </c>
      <c r="E43" s="41">
        <v>381.36</v>
      </c>
      <c r="F43" s="41"/>
      <c r="G43" s="41">
        <v>381.36</v>
      </c>
      <c r="H43" s="41"/>
      <c r="I43" s="42">
        <v>381.36</v>
      </c>
      <c r="J43" s="42"/>
      <c r="K43" s="42"/>
      <c r="L43" s="42">
        <v>381.36</v>
      </c>
      <c r="M43" s="41"/>
      <c r="N43" s="41"/>
      <c r="O43" s="43"/>
      <c r="P43" s="43"/>
      <c r="Q43" s="43"/>
      <c r="R43" s="43"/>
      <c r="S43" s="43"/>
    </row>
    <row r="44" spans="1:19" ht="60" x14ac:dyDescent="0.2">
      <c r="A44" s="38">
        <v>15</v>
      </c>
      <c r="B44" s="39" t="s">
        <v>78</v>
      </c>
      <c r="C44" s="39" t="s">
        <v>79</v>
      </c>
      <c r="D44" s="40">
        <v>1</v>
      </c>
      <c r="E44" s="41" t="s">
        <v>80</v>
      </c>
      <c r="F44" s="41">
        <v>32.89</v>
      </c>
      <c r="G44" s="41">
        <v>236.57</v>
      </c>
      <c r="H44" s="41" t="s">
        <v>81</v>
      </c>
      <c r="I44" s="42">
        <v>1825.93</v>
      </c>
      <c r="J44" s="42">
        <v>507.71</v>
      </c>
      <c r="K44" s="42">
        <v>211.57</v>
      </c>
      <c r="L44" s="42">
        <v>1106.6500000000001</v>
      </c>
      <c r="M44" s="41">
        <v>3.87</v>
      </c>
      <c r="N44" s="41">
        <v>3.87</v>
      </c>
      <c r="O44" s="43"/>
      <c r="P44" s="43"/>
      <c r="Q44" s="43"/>
      <c r="R44" s="43"/>
      <c r="S44" s="43"/>
    </row>
    <row r="45" spans="1:19" x14ac:dyDescent="0.2">
      <c r="A45" s="38">
        <v>16</v>
      </c>
      <c r="B45" s="39" t="s">
        <v>48</v>
      </c>
      <c r="C45" s="39" t="s">
        <v>82</v>
      </c>
      <c r="D45" s="40">
        <v>1</v>
      </c>
      <c r="E45" s="41">
        <v>847.46</v>
      </c>
      <c r="F45" s="41"/>
      <c r="G45" s="41">
        <v>847.46</v>
      </c>
      <c r="H45" s="41"/>
      <c r="I45" s="42">
        <v>847.46</v>
      </c>
      <c r="J45" s="42"/>
      <c r="K45" s="42"/>
      <c r="L45" s="42">
        <v>847.46</v>
      </c>
      <c r="M45" s="41"/>
      <c r="N45" s="41"/>
      <c r="O45" s="43"/>
      <c r="P45" s="43"/>
      <c r="Q45" s="43"/>
      <c r="R45" s="43"/>
      <c r="S45" s="43"/>
    </row>
    <row r="46" spans="1:19" ht="72" x14ac:dyDescent="0.2">
      <c r="A46" s="38">
        <v>17</v>
      </c>
      <c r="B46" s="39" t="s">
        <v>83</v>
      </c>
      <c r="C46" s="39" t="s">
        <v>84</v>
      </c>
      <c r="D46" s="40">
        <v>1</v>
      </c>
      <c r="E46" s="41" t="s">
        <v>85</v>
      </c>
      <c r="F46" s="41" t="s">
        <v>86</v>
      </c>
      <c r="G46" s="41">
        <v>10.17</v>
      </c>
      <c r="H46" s="41" t="s">
        <v>87</v>
      </c>
      <c r="I46" s="42">
        <v>906.91</v>
      </c>
      <c r="J46" s="42">
        <v>604.76</v>
      </c>
      <c r="K46" s="42" t="s">
        <v>88</v>
      </c>
      <c r="L46" s="42">
        <v>47.36</v>
      </c>
      <c r="M46" s="41" t="s">
        <v>89</v>
      </c>
      <c r="N46" s="41" t="s">
        <v>89</v>
      </c>
      <c r="O46" s="43"/>
      <c r="P46" s="43"/>
      <c r="Q46" s="43"/>
      <c r="R46" s="43"/>
      <c r="S46" s="43"/>
    </row>
    <row r="47" spans="1:19" x14ac:dyDescent="0.2">
      <c r="A47" s="38">
        <v>18</v>
      </c>
      <c r="B47" s="39" t="s">
        <v>48</v>
      </c>
      <c r="C47" s="39" t="s">
        <v>90</v>
      </c>
      <c r="D47" s="40">
        <v>1</v>
      </c>
      <c r="E47" s="41">
        <v>4067.8</v>
      </c>
      <c r="F47" s="41"/>
      <c r="G47" s="41">
        <v>4067.8</v>
      </c>
      <c r="H47" s="41"/>
      <c r="I47" s="42">
        <v>4067.8</v>
      </c>
      <c r="J47" s="42"/>
      <c r="K47" s="42"/>
      <c r="L47" s="42">
        <v>4067.8</v>
      </c>
      <c r="M47" s="41"/>
      <c r="N47" s="41"/>
      <c r="O47" s="43"/>
      <c r="P47" s="43"/>
      <c r="Q47" s="43"/>
      <c r="R47" s="43"/>
      <c r="S47" s="43"/>
    </row>
    <row r="48" spans="1:19" ht="72" x14ac:dyDescent="0.2">
      <c r="A48" s="38">
        <v>19</v>
      </c>
      <c r="B48" s="39" t="s">
        <v>91</v>
      </c>
      <c r="C48" s="39" t="s">
        <v>92</v>
      </c>
      <c r="D48" s="40">
        <v>1</v>
      </c>
      <c r="E48" s="41" t="s">
        <v>93</v>
      </c>
      <c r="F48" s="41" t="s">
        <v>94</v>
      </c>
      <c r="G48" s="41">
        <v>1240.4100000000001</v>
      </c>
      <c r="H48" s="41" t="s">
        <v>95</v>
      </c>
      <c r="I48" s="42">
        <v>6247.63</v>
      </c>
      <c r="J48" s="42">
        <v>157.63999999999999</v>
      </c>
      <c r="K48" s="42" t="s">
        <v>96</v>
      </c>
      <c r="L48" s="42">
        <v>6023.06</v>
      </c>
      <c r="M48" s="41" t="s">
        <v>97</v>
      </c>
      <c r="N48" s="41" t="s">
        <v>97</v>
      </c>
      <c r="O48" s="43"/>
      <c r="P48" s="43"/>
      <c r="Q48" s="43"/>
      <c r="R48" s="43"/>
      <c r="S48" s="43"/>
    </row>
    <row r="49" spans="1:19" x14ac:dyDescent="0.2">
      <c r="A49" s="38">
        <v>20</v>
      </c>
      <c r="B49" s="39" t="s">
        <v>48</v>
      </c>
      <c r="C49" s="39" t="s">
        <v>98</v>
      </c>
      <c r="D49" s="40">
        <v>1</v>
      </c>
      <c r="E49" s="41">
        <v>7288.14</v>
      </c>
      <c r="F49" s="41"/>
      <c r="G49" s="41">
        <v>7288.14</v>
      </c>
      <c r="H49" s="41"/>
      <c r="I49" s="42">
        <v>7288.14</v>
      </c>
      <c r="J49" s="42"/>
      <c r="K49" s="42"/>
      <c r="L49" s="42">
        <v>7288.14</v>
      </c>
      <c r="M49" s="41"/>
      <c r="N49" s="41"/>
      <c r="O49" s="43"/>
      <c r="P49" s="43"/>
      <c r="Q49" s="43"/>
      <c r="R49" s="43"/>
      <c r="S49" s="43"/>
    </row>
    <row r="50" spans="1:19" ht="72" x14ac:dyDescent="0.2">
      <c r="A50" s="38">
        <v>21</v>
      </c>
      <c r="B50" s="39" t="s">
        <v>99</v>
      </c>
      <c r="C50" s="39" t="s">
        <v>100</v>
      </c>
      <c r="D50" s="40">
        <v>0.04</v>
      </c>
      <c r="E50" s="41" t="s">
        <v>101</v>
      </c>
      <c r="F50" s="41" t="s">
        <v>102</v>
      </c>
      <c r="G50" s="41">
        <v>5367.14</v>
      </c>
      <c r="H50" s="41" t="s">
        <v>103</v>
      </c>
      <c r="I50" s="42">
        <v>933.47</v>
      </c>
      <c r="J50" s="42">
        <v>196.78</v>
      </c>
      <c r="K50" s="42" t="s">
        <v>104</v>
      </c>
      <c r="L50" s="42">
        <v>717.85</v>
      </c>
      <c r="M50" s="41" t="s">
        <v>105</v>
      </c>
      <c r="N50" s="41" t="s">
        <v>106</v>
      </c>
      <c r="O50" s="43"/>
      <c r="P50" s="43"/>
      <c r="Q50" s="43"/>
      <c r="R50" s="43"/>
      <c r="S50" s="43"/>
    </row>
    <row r="51" spans="1:19" ht="72" x14ac:dyDescent="0.2">
      <c r="A51" s="38">
        <v>22</v>
      </c>
      <c r="B51" s="39" t="s">
        <v>107</v>
      </c>
      <c r="C51" s="39" t="s">
        <v>108</v>
      </c>
      <c r="D51" s="40">
        <v>0.03</v>
      </c>
      <c r="E51" s="41" t="s">
        <v>109</v>
      </c>
      <c r="F51" s="41" t="s">
        <v>102</v>
      </c>
      <c r="G51" s="41">
        <v>4013.75</v>
      </c>
      <c r="H51" s="41" t="s">
        <v>110</v>
      </c>
      <c r="I51" s="42">
        <v>635.52</v>
      </c>
      <c r="J51" s="42">
        <v>147.59</v>
      </c>
      <c r="K51" s="42" t="s">
        <v>111</v>
      </c>
      <c r="L51" s="42">
        <v>473.8</v>
      </c>
      <c r="M51" s="41" t="s">
        <v>105</v>
      </c>
      <c r="N51" s="41">
        <v>1.1100000000000001</v>
      </c>
      <c r="O51" s="43"/>
      <c r="P51" s="43"/>
      <c r="Q51" s="43"/>
      <c r="R51" s="43"/>
      <c r="S51" s="43"/>
    </row>
    <row r="52" spans="1:19" x14ac:dyDescent="0.2">
      <c r="A52" s="38">
        <v>23</v>
      </c>
      <c r="B52" s="39" t="s">
        <v>48</v>
      </c>
      <c r="C52" s="39" t="s">
        <v>112</v>
      </c>
      <c r="D52" s="40">
        <v>1</v>
      </c>
      <c r="E52" s="41">
        <v>156.78</v>
      </c>
      <c r="F52" s="41"/>
      <c r="G52" s="41">
        <v>156.78</v>
      </c>
      <c r="H52" s="41"/>
      <c r="I52" s="42">
        <v>156.78</v>
      </c>
      <c r="J52" s="42"/>
      <c r="K52" s="42"/>
      <c r="L52" s="42">
        <v>156.78</v>
      </c>
      <c r="M52" s="41"/>
      <c r="N52" s="41"/>
      <c r="O52" s="43"/>
      <c r="P52" s="43"/>
      <c r="Q52" s="43"/>
      <c r="R52" s="43"/>
      <c r="S52" s="43"/>
    </row>
    <row r="53" spans="1:19" x14ac:dyDescent="0.2">
      <c r="A53" s="38">
        <v>24</v>
      </c>
      <c r="B53" s="39" t="s">
        <v>48</v>
      </c>
      <c r="C53" s="39" t="s">
        <v>113</v>
      </c>
      <c r="D53" s="40">
        <v>0.5</v>
      </c>
      <c r="E53" s="41">
        <v>90.68</v>
      </c>
      <c r="F53" s="41"/>
      <c r="G53" s="41">
        <v>90.68</v>
      </c>
      <c r="H53" s="41"/>
      <c r="I53" s="42">
        <v>45.34</v>
      </c>
      <c r="J53" s="42"/>
      <c r="K53" s="42"/>
      <c r="L53" s="42">
        <v>45.34</v>
      </c>
      <c r="M53" s="41"/>
      <c r="N53" s="41"/>
      <c r="O53" s="43"/>
      <c r="P53" s="43"/>
      <c r="Q53" s="43"/>
      <c r="R53" s="43"/>
      <c r="S53" s="43"/>
    </row>
    <row r="54" spans="1:19" ht="60" x14ac:dyDescent="0.2">
      <c r="A54" s="69">
        <v>25</v>
      </c>
      <c r="B54" s="70" t="s">
        <v>114</v>
      </c>
      <c r="C54" s="70" t="s">
        <v>115</v>
      </c>
      <c r="D54" s="71">
        <v>0.1</v>
      </c>
      <c r="E54" s="72" t="s">
        <v>116</v>
      </c>
      <c r="F54" s="72">
        <v>1611.72</v>
      </c>
      <c r="G54" s="72">
        <v>11998</v>
      </c>
      <c r="H54" s="72" t="s">
        <v>117</v>
      </c>
      <c r="I54" s="73">
        <v>6359.89</v>
      </c>
      <c r="J54" s="73">
        <v>1542</v>
      </c>
      <c r="K54" s="73">
        <v>751.29</v>
      </c>
      <c r="L54" s="73">
        <v>4066.6</v>
      </c>
      <c r="M54" s="72">
        <v>107.93</v>
      </c>
      <c r="N54" s="72">
        <v>10.79</v>
      </c>
      <c r="O54" s="43"/>
      <c r="P54" s="43"/>
      <c r="Q54" s="43"/>
      <c r="R54" s="43"/>
      <c r="S54" s="43"/>
    </row>
    <row r="55" spans="1:19" ht="36" x14ac:dyDescent="0.2">
      <c r="A55" s="124" t="s">
        <v>118</v>
      </c>
      <c r="B55" s="125"/>
      <c r="C55" s="125"/>
      <c r="D55" s="125"/>
      <c r="E55" s="125"/>
      <c r="F55" s="125"/>
      <c r="G55" s="125"/>
      <c r="H55" s="125"/>
      <c r="I55" s="73">
        <v>110445.93</v>
      </c>
      <c r="J55" s="73"/>
      <c r="K55" s="73"/>
      <c r="L55" s="73"/>
      <c r="M55" s="72"/>
      <c r="N55" s="72" t="s">
        <v>119</v>
      </c>
      <c r="O55" s="43">
        <f>I55*1.18/174.48</f>
        <v>746.94060866574966</v>
      </c>
      <c r="P55" s="43"/>
      <c r="Q55" s="43"/>
      <c r="R55" s="43"/>
      <c r="S55" s="43"/>
    </row>
    <row r="56" spans="1:19" ht="17.850000000000001" customHeight="1" x14ac:dyDescent="0.2">
      <c r="A56" s="122" t="s">
        <v>120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43"/>
      <c r="P56" s="43"/>
      <c r="Q56" s="43"/>
      <c r="R56" s="43"/>
      <c r="S56" s="43"/>
    </row>
    <row r="57" spans="1:19" ht="96" x14ac:dyDescent="0.2">
      <c r="A57" s="38">
        <v>26</v>
      </c>
      <c r="B57" s="39" t="s">
        <v>121</v>
      </c>
      <c r="C57" s="39" t="s">
        <v>122</v>
      </c>
      <c r="D57" s="40">
        <v>1</v>
      </c>
      <c r="E57" s="41" t="s">
        <v>123</v>
      </c>
      <c r="F57" s="41" t="s">
        <v>124</v>
      </c>
      <c r="G57" s="41">
        <v>97.81</v>
      </c>
      <c r="H57" s="41" t="s">
        <v>125</v>
      </c>
      <c r="I57" s="42">
        <v>1231.2</v>
      </c>
      <c r="J57" s="42">
        <v>823.22</v>
      </c>
      <c r="K57" s="42" t="s">
        <v>126</v>
      </c>
      <c r="L57" s="42">
        <v>341.68</v>
      </c>
      <c r="M57" s="41" t="s">
        <v>127</v>
      </c>
      <c r="N57" s="41" t="s">
        <v>127</v>
      </c>
      <c r="O57" s="43"/>
      <c r="P57" s="43"/>
      <c r="Q57" s="43"/>
      <c r="R57" s="43"/>
      <c r="S57" s="43"/>
    </row>
    <row r="58" spans="1:19" x14ac:dyDescent="0.2">
      <c r="A58" s="38">
        <v>27</v>
      </c>
      <c r="B58" s="39" t="s">
        <v>48</v>
      </c>
      <c r="C58" s="39" t="s">
        <v>128</v>
      </c>
      <c r="D58" s="40">
        <v>1</v>
      </c>
      <c r="E58" s="41">
        <v>10037.16</v>
      </c>
      <c r="F58" s="41"/>
      <c r="G58" s="41">
        <v>10037.16</v>
      </c>
      <c r="H58" s="41"/>
      <c r="I58" s="42">
        <v>10037.16</v>
      </c>
      <c r="J58" s="42"/>
      <c r="K58" s="42"/>
      <c r="L58" s="42">
        <v>10037.16</v>
      </c>
      <c r="M58" s="41"/>
      <c r="N58" s="41"/>
      <c r="O58" s="43"/>
      <c r="P58" s="43"/>
      <c r="Q58" s="43"/>
      <c r="R58" s="43"/>
      <c r="S58" s="43"/>
    </row>
    <row r="59" spans="1:19" ht="72" x14ac:dyDescent="0.2">
      <c r="A59" s="38">
        <v>28</v>
      </c>
      <c r="B59" s="39" t="s">
        <v>129</v>
      </c>
      <c r="C59" s="39" t="s">
        <v>130</v>
      </c>
      <c r="D59" s="40">
        <v>1</v>
      </c>
      <c r="E59" s="41" t="s">
        <v>131</v>
      </c>
      <c r="F59" s="41"/>
      <c r="G59" s="41">
        <v>0.95</v>
      </c>
      <c r="H59" s="41" t="s">
        <v>132</v>
      </c>
      <c r="I59" s="42">
        <v>42.15</v>
      </c>
      <c r="J59" s="42">
        <v>39.81</v>
      </c>
      <c r="K59" s="42"/>
      <c r="L59" s="42">
        <v>2.34</v>
      </c>
      <c r="M59" s="41">
        <v>0.3</v>
      </c>
      <c r="N59" s="41">
        <v>0.3</v>
      </c>
      <c r="O59" s="43"/>
      <c r="P59" s="43"/>
      <c r="Q59" s="43"/>
      <c r="R59" s="43"/>
      <c r="S59" s="43"/>
    </row>
    <row r="60" spans="1:19" x14ac:dyDescent="0.2">
      <c r="A60" s="38">
        <v>29</v>
      </c>
      <c r="B60" s="39" t="s">
        <v>48</v>
      </c>
      <c r="C60" s="39" t="s">
        <v>133</v>
      </c>
      <c r="D60" s="40">
        <v>1</v>
      </c>
      <c r="E60" s="41">
        <v>72.88</v>
      </c>
      <c r="F60" s="41"/>
      <c r="G60" s="41">
        <v>72.88</v>
      </c>
      <c r="H60" s="41"/>
      <c r="I60" s="42">
        <v>72.88</v>
      </c>
      <c r="J60" s="42"/>
      <c r="K60" s="42"/>
      <c r="L60" s="42">
        <v>72.88</v>
      </c>
      <c r="M60" s="41"/>
      <c r="N60" s="41"/>
      <c r="O60" s="43"/>
      <c r="P60" s="43"/>
      <c r="Q60" s="43"/>
      <c r="R60" s="43"/>
      <c r="S60" s="43"/>
    </row>
    <row r="61" spans="1:19" ht="24" x14ac:dyDescent="0.2">
      <c r="A61" s="38">
        <v>30</v>
      </c>
      <c r="B61" s="39" t="s">
        <v>48</v>
      </c>
      <c r="C61" s="39" t="s">
        <v>134</v>
      </c>
      <c r="D61" s="40">
        <v>35</v>
      </c>
      <c r="E61" s="41">
        <v>251.69</v>
      </c>
      <c r="F61" s="41"/>
      <c r="G61" s="41">
        <v>251.69</v>
      </c>
      <c r="H61" s="41"/>
      <c r="I61" s="42">
        <v>8809.15</v>
      </c>
      <c r="J61" s="42"/>
      <c r="K61" s="42"/>
      <c r="L61" s="42">
        <v>8809.15</v>
      </c>
      <c r="M61" s="41"/>
      <c r="N61" s="41"/>
      <c r="O61" s="43"/>
      <c r="P61" s="43"/>
      <c r="Q61" s="43"/>
      <c r="R61" s="43"/>
      <c r="S61" s="43"/>
    </row>
    <row r="62" spans="1:19" ht="72" x14ac:dyDescent="0.2">
      <c r="A62" s="38">
        <v>31</v>
      </c>
      <c r="B62" s="39" t="s">
        <v>135</v>
      </c>
      <c r="C62" s="39" t="s">
        <v>136</v>
      </c>
      <c r="D62" s="40">
        <v>5</v>
      </c>
      <c r="E62" s="41" t="s">
        <v>137</v>
      </c>
      <c r="F62" s="41">
        <v>1.22</v>
      </c>
      <c r="G62" s="41">
        <v>3.93</v>
      </c>
      <c r="H62" s="41" t="s">
        <v>138</v>
      </c>
      <c r="I62" s="42">
        <v>2964.45</v>
      </c>
      <c r="J62" s="42">
        <v>2786.9</v>
      </c>
      <c r="K62" s="42">
        <v>40.1</v>
      </c>
      <c r="L62" s="42">
        <v>137.44999999999999</v>
      </c>
      <c r="M62" s="41">
        <v>4.2</v>
      </c>
      <c r="N62" s="41">
        <v>21</v>
      </c>
      <c r="O62" s="43"/>
      <c r="P62" s="43"/>
      <c r="Q62" s="43"/>
      <c r="R62" s="43"/>
      <c r="S62" s="43"/>
    </row>
    <row r="63" spans="1:19" x14ac:dyDescent="0.2">
      <c r="A63" s="38">
        <v>32</v>
      </c>
      <c r="B63" s="39" t="s">
        <v>48</v>
      </c>
      <c r="C63" s="39" t="s">
        <v>139</v>
      </c>
      <c r="D63" s="40">
        <v>5</v>
      </c>
      <c r="E63" s="41">
        <v>225.71</v>
      </c>
      <c r="F63" s="41"/>
      <c r="G63" s="41">
        <v>225.71</v>
      </c>
      <c r="H63" s="41"/>
      <c r="I63" s="42">
        <v>1128.55</v>
      </c>
      <c r="J63" s="42"/>
      <c r="K63" s="42"/>
      <c r="L63" s="42">
        <v>1128.55</v>
      </c>
      <c r="M63" s="41"/>
      <c r="N63" s="41"/>
      <c r="O63" s="43"/>
      <c r="P63" s="43"/>
      <c r="Q63" s="43"/>
      <c r="R63" s="43"/>
      <c r="S63" s="43"/>
    </row>
    <row r="64" spans="1:19" ht="72" x14ac:dyDescent="0.2">
      <c r="A64" s="38">
        <v>33</v>
      </c>
      <c r="B64" s="39" t="s">
        <v>140</v>
      </c>
      <c r="C64" s="39" t="s">
        <v>141</v>
      </c>
      <c r="D64" s="40">
        <v>3</v>
      </c>
      <c r="E64" s="41" t="s">
        <v>137</v>
      </c>
      <c r="F64" s="41">
        <v>1.22</v>
      </c>
      <c r="G64" s="41">
        <v>3.93</v>
      </c>
      <c r="H64" s="41" t="s">
        <v>138</v>
      </c>
      <c r="I64" s="42">
        <v>1778.67</v>
      </c>
      <c r="J64" s="42">
        <v>1672.14</v>
      </c>
      <c r="K64" s="42">
        <v>24.06</v>
      </c>
      <c r="L64" s="42">
        <v>82.47</v>
      </c>
      <c r="M64" s="41">
        <v>4.2</v>
      </c>
      <c r="N64" s="41">
        <v>12.6</v>
      </c>
      <c r="O64" s="43"/>
      <c r="P64" s="43"/>
      <c r="Q64" s="43"/>
      <c r="R64" s="43"/>
      <c r="S64" s="43"/>
    </row>
    <row r="65" spans="1:19" x14ac:dyDescent="0.2">
      <c r="A65" s="38">
        <v>34</v>
      </c>
      <c r="B65" s="39" t="s">
        <v>48</v>
      </c>
      <c r="C65" s="39" t="s">
        <v>142</v>
      </c>
      <c r="D65" s="40">
        <v>3</v>
      </c>
      <c r="E65" s="41">
        <v>568.37</v>
      </c>
      <c r="F65" s="41"/>
      <c r="G65" s="41">
        <v>568.37</v>
      </c>
      <c r="H65" s="41"/>
      <c r="I65" s="42">
        <v>1705.11</v>
      </c>
      <c r="J65" s="42"/>
      <c r="K65" s="42"/>
      <c r="L65" s="42">
        <v>1705.11</v>
      </c>
      <c r="M65" s="41"/>
      <c r="N65" s="41"/>
      <c r="O65" s="43"/>
      <c r="P65" s="43"/>
      <c r="Q65" s="43"/>
      <c r="R65" s="43"/>
      <c r="S65" s="43"/>
    </row>
    <row r="66" spans="1:19" ht="72" x14ac:dyDescent="0.2">
      <c r="A66" s="38">
        <v>35</v>
      </c>
      <c r="B66" s="39" t="s">
        <v>143</v>
      </c>
      <c r="C66" s="39" t="s">
        <v>144</v>
      </c>
      <c r="D66" s="40">
        <v>2</v>
      </c>
      <c r="E66" s="41" t="s">
        <v>145</v>
      </c>
      <c r="F66" s="41" t="s">
        <v>146</v>
      </c>
      <c r="G66" s="41">
        <v>4.38</v>
      </c>
      <c r="H66" s="41" t="s">
        <v>147</v>
      </c>
      <c r="I66" s="42">
        <v>2526.12</v>
      </c>
      <c r="J66" s="42">
        <v>1388.14</v>
      </c>
      <c r="K66" s="42" t="s">
        <v>148</v>
      </c>
      <c r="L66" s="42">
        <v>64.34</v>
      </c>
      <c r="M66" s="41" t="s">
        <v>149</v>
      </c>
      <c r="N66" s="41" t="s">
        <v>150</v>
      </c>
      <c r="O66" s="43"/>
      <c r="P66" s="43"/>
      <c r="Q66" s="43"/>
      <c r="R66" s="43"/>
      <c r="S66" s="43"/>
    </row>
    <row r="67" spans="1:19" x14ac:dyDescent="0.2">
      <c r="A67" s="38">
        <v>36</v>
      </c>
      <c r="B67" s="39" t="s">
        <v>48</v>
      </c>
      <c r="C67" s="39" t="s">
        <v>151</v>
      </c>
      <c r="D67" s="40">
        <v>2</v>
      </c>
      <c r="E67" s="41">
        <v>350.85</v>
      </c>
      <c r="F67" s="41"/>
      <c r="G67" s="41">
        <v>350.85</v>
      </c>
      <c r="H67" s="41"/>
      <c r="I67" s="42">
        <v>701.7</v>
      </c>
      <c r="J67" s="42"/>
      <c r="K67" s="42"/>
      <c r="L67" s="42">
        <v>701.7</v>
      </c>
      <c r="M67" s="41"/>
      <c r="N67" s="41"/>
      <c r="O67" s="43"/>
      <c r="P67" s="43"/>
      <c r="Q67" s="43"/>
      <c r="R67" s="43"/>
      <c r="S67" s="43"/>
    </row>
    <row r="68" spans="1:19" ht="72" x14ac:dyDescent="0.2">
      <c r="A68" s="38">
        <v>37</v>
      </c>
      <c r="B68" s="39" t="s">
        <v>152</v>
      </c>
      <c r="C68" s="39" t="s">
        <v>153</v>
      </c>
      <c r="D68" s="40">
        <v>2</v>
      </c>
      <c r="E68" s="41" t="s">
        <v>154</v>
      </c>
      <c r="F68" s="41" t="s">
        <v>155</v>
      </c>
      <c r="G68" s="41">
        <v>6.88</v>
      </c>
      <c r="H68" s="41" t="s">
        <v>156</v>
      </c>
      <c r="I68" s="42">
        <v>2981.08</v>
      </c>
      <c r="J68" s="42">
        <v>1388.14</v>
      </c>
      <c r="K68" s="42" t="s">
        <v>157</v>
      </c>
      <c r="L68" s="42">
        <v>90.96</v>
      </c>
      <c r="M68" s="41" t="s">
        <v>158</v>
      </c>
      <c r="N68" s="41" t="s">
        <v>159</v>
      </c>
      <c r="O68" s="43"/>
      <c r="P68" s="43"/>
      <c r="Q68" s="43"/>
      <c r="R68" s="43"/>
      <c r="S68" s="43"/>
    </row>
    <row r="69" spans="1:19" x14ac:dyDescent="0.2">
      <c r="A69" s="38">
        <v>38</v>
      </c>
      <c r="B69" s="39" t="s">
        <v>48</v>
      </c>
      <c r="C69" s="39" t="s">
        <v>160</v>
      </c>
      <c r="D69" s="40">
        <v>2</v>
      </c>
      <c r="E69" s="41">
        <v>925.65</v>
      </c>
      <c r="F69" s="41"/>
      <c r="G69" s="41">
        <v>925.65</v>
      </c>
      <c r="H69" s="41"/>
      <c r="I69" s="42">
        <v>1851.3</v>
      </c>
      <c r="J69" s="42"/>
      <c r="K69" s="42"/>
      <c r="L69" s="42">
        <v>1851.3</v>
      </c>
      <c r="M69" s="41"/>
      <c r="N69" s="41"/>
      <c r="O69" s="43"/>
      <c r="P69" s="43"/>
      <c r="Q69" s="43"/>
      <c r="R69" s="43"/>
      <c r="S69" s="43"/>
    </row>
    <row r="70" spans="1:19" ht="96" x14ac:dyDescent="0.2">
      <c r="A70" s="38">
        <v>39</v>
      </c>
      <c r="B70" s="39" t="s">
        <v>161</v>
      </c>
      <c r="C70" s="39" t="s">
        <v>162</v>
      </c>
      <c r="D70" s="40">
        <v>0.18</v>
      </c>
      <c r="E70" s="41" t="s">
        <v>163</v>
      </c>
      <c r="F70" s="41" t="s">
        <v>164</v>
      </c>
      <c r="G70" s="41">
        <v>65.66</v>
      </c>
      <c r="H70" s="41" t="s">
        <v>165</v>
      </c>
      <c r="I70" s="42">
        <v>6365.51</v>
      </c>
      <c r="J70" s="42">
        <v>4684.46</v>
      </c>
      <c r="K70" s="42" t="s">
        <v>166</v>
      </c>
      <c r="L70" s="42">
        <v>33.57</v>
      </c>
      <c r="M70" s="41" t="s">
        <v>167</v>
      </c>
      <c r="N70" s="41" t="s">
        <v>168</v>
      </c>
      <c r="O70" s="43"/>
      <c r="P70" s="43"/>
      <c r="Q70" s="43"/>
      <c r="R70" s="43"/>
      <c r="S70" s="43"/>
    </row>
    <row r="71" spans="1:19" ht="24" x14ac:dyDescent="0.2">
      <c r="A71" s="38">
        <v>40</v>
      </c>
      <c r="B71" s="39" t="s">
        <v>48</v>
      </c>
      <c r="C71" s="39" t="s">
        <v>169</v>
      </c>
      <c r="D71" s="40">
        <v>18</v>
      </c>
      <c r="E71" s="41">
        <v>59.32</v>
      </c>
      <c r="F71" s="41"/>
      <c r="G71" s="41">
        <v>59.32</v>
      </c>
      <c r="H71" s="41"/>
      <c r="I71" s="42">
        <v>1067.76</v>
      </c>
      <c r="J71" s="42"/>
      <c r="K71" s="42"/>
      <c r="L71" s="42">
        <v>1067.76</v>
      </c>
      <c r="M71" s="41"/>
      <c r="N71" s="41"/>
      <c r="O71" s="43"/>
      <c r="P71" s="43"/>
      <c r="Q71" s="43"/>
      <c r="R71" s="43"/>
      <c r="S71" s="43"/>
    </row>
    <row r="72" spans="1:19" ht="96" x14ac:dyDescent="0.2">
      <c r="A72" s="38">
        <v>41</v>
      </c>
      <c r="B72" s="39" t="s">
        <v>170</v>
      </c>
      <c r="C72" s="39" t="s">
        <v>171</v>
      </c>
      <c r="D72" s="40">
        <v>0.06</v>
      </c>
      <c r="E72" s="41" t="s">
        <v>172</v>
      </c>
      <c r="F72" s="41" t="s">
        <v>173</v>
      </c>
      <c r="G72" s="41">
        <v>47.93</v>
      </c>
      <c r="H72" s="41" t="s">
        <v>174</v>
      </c>
      <c r="I72" s="42">
        <v>1578.14</v>
      </c>
      <c r="J72" s="42">
        <v>1228.25</v>
      </c>
      <c r="K72" s="42" t="s">
        <v>175</v>
      </c>
      <c r="L72" s="42">
        <v>10.130000000000001</v>
      </c>
      <c r="M72" s="41" t="s">
        <v>176</v>
      </c>
      <c r="N72" s="41" t="s">
        <v>177</v>
      </c>
      <c r="O72" s="43"/>
      <c r="P72" s="43"/>
      <c r="Q72" s="43"/>
      <c r="R72" s="43"/>
      <c r="S72" s="43"/>
    </row>
    <row r="73" spans="1:19" ht="24" x14ac:dyDescent="0.2">
      <c r="A73" s="38">
        <v>42</v>
      </c>
      <c r="B73" s="39" t="s">
        <v>48</v>
      </c>
      <c r="C73" s="39" t="s">
        <v>178</v>
      </c>
      <c r="D73" s="40">
        <v>6</v>
      </c>
      <c r="E73" s="41">
        <v>78.31</v>
      </c>
      <c r="F73" s="41"/>
      <c r="G73" s="41">
        <v>78.31</v>
      </c>
      <c r="H73" s="41"/>
      <c r="I73" s="42">
        <v>469.86</v>
      </c>
      <c r="J73" s="42"/>
      <c r="K73" s="42"/>
      <c r="L73" s="42">
        <v>469.86</v>
      </c>
      <c r="M73" s="41"/>
      <c r="N73" s="41"/>
      <c r="O73" s="43"/>
      <c r="P73" s="43"/>
      <c r="Q73" s="43"/>
      <c r="R73" s="43"/>
      <c r="S73" s="43"/>
    </row>
    <row r="74" spans="1:19" ht="96" x14ac:dyDescent="0.2">
      <c r="A74" s="38">
        <v>43</v>
      </c>
      <c r="B74" s="39" t="s">
        <v>179</v>
      </c>
      <c r="C74" s="39" t="s">
        <v>180</v>
      </c>
      <c r="D74" s="40">
        <v>0.15</v>
      </c>
      <c r="E74" s="41" t="s">
        <v>181</v>
      </c>
      <c r="F74" s="41" t="s">
        <v>182</v>
      </c>
      <c r="G74" s="41">
        <v>42.13</v>
      </c>
      <c r="H74" s="41" t="s">
        <v>183</v>
      </c>
      <c r="I74" s="42">
        <v>3020.17</v>
      </c>
      <c r="J74" s="42">
        <v>2499.33</v>
      </c>
      <c r="K74" s="42" t="s">
        <v>184</v>
      </c>
      <c r="L74" s="42">
        <v>20.440000000000001</v>
      </c>
      <c r="M74" s="41" t="s">
        <v>185</v>
      </c>
      <c r="N74" s="41" t="s">
        <v>186</v>
      </c>
      <c r="O74" s="43"/>
      <c r="P74" s="43"/>
      <c r="Q74" s="43"/>
      <c r="R74" s="43"/>
      <c r="S74" s="43"/>
    </row>
    <row r="75" spans="1:19" ht="24" x14ac:dyDescent="0.2">
      <c r="A75" s="38">
        <v>44</v>
      </c>
      <c r="B75" s="39" t="s">
        <v>48</v>
      </c>
      <c r="C75" s="39" t="s">
        <v>187</v>
      </c>
      <c r="D75" s="40">
        <v>15</v>
      </c>
      <c r="E75" s="41">
        <v>136.27000000000001</v>
      </c>
      <c r="F75" s="41"/>
      <c r="G75" s="41">
        <v>136.27000000000001</v>
      </c>
      <c r="H75" s="41"/>
      <c r="I75" s="42">
        <v>2044.05</v>
      </c>
      <c r="J75" s="42"/>
      <c r="K75" s="42"/>
      <c r="L75" s="42">
        <v>2044.05</v>
      </c>
      <c r="M75" s="41"/>
      <c r="N75" s="41"/>
      <c r="O75" s="43"/>
      <c r="P75" s="43"/>
      <c r="Q75" s="43"/>
      <c r="R75" s="43"/>
      <c r="S75" s="43"/>
    </row>
    <row r="76" spans="1:19" ht="96" x14ac:dyDescent="0.2">
      <c r="A76" s="38">
        <v>45</v>
      </c>
      <c r="B76" s="39" t="s">
        <v>188</v>
      </c>
      <c r="C76" s="39" t="s">
        <v>189</v>
      </c>
      <c r="D76" s="40">
        <v>0.18</v>
      </c>
      <c r="E76" s="41" t="s">
        <v>190</v>
      </c>
      <c r="F76" s="41" t="s">
        <v>191</v>
      </c>
      <c r="G76" s="41">
        <v>78.59</v>
      </c>
      <c r="H76" s="41" t="s">
        <v>192</v>
      </c>
      <c r="I76" s="42">
        <v>4799.6099999999997</v>
      </c>
      <c r="J76" s="42">
        <v>3998.92</v>
      </c>
      <c r="K76" s="42" t="s">
        <v>193</v>
      </c>
      <c r="L76" s="42">
        <v>44.97</v>
      </c>
      <c r="M76" s="41" t="s">
        <v>194</v>
      </c>
      <c r="N76" s="41" t="s">
        <v>195</v>
      </c>
      <c r="O76" s="43"/>
      <c r="P76" s="43"/>
      <c r="Q76" s="43"/>
      <c r="R76" s="43"/>
      <c r="S76" s="43"/>
    </row>
    <row r="77" spans="1:19" ht="24" x14ac:dyDescent="0.2">
      <c r="A77" s="38">
        <v>46</v>
      </c>
      <c r="B77" s="39" t="s">
        <v>48</v>
      </c>
      <c r="C77" s="39" t="s">
        <v>196</v>
      </c>
      <c r="D77" s="40">
        <v>18</v>
      </c>
      <c r="E77" s="41">
        <v>186.69</v>
      </c>
      <c r="F77" s="41"/>
      <c r="G77" s="41">
        <v>186.69</v>
      </c>
      <c r="H77" s="41"/>
      <c r="I77" s="42">
        <v>3360.42</v>
      </c>
      <c r="J77" s="42"/>
      <c r="K77" s="42"/>
      <c r="L77" s="42">
        <v>3360.42</v>
      </c>
      <c r="M77" s="41"/>
      <c r="N77" s="41"/>
      <c r="O77" s="43"/>
      <c r="P77" s="43"/>
      <c r="Q77" s="43"/>
      <c r="R77" s="43"/>
      <c r="S77" s="43"/>
    </row>
    <row r="78" spans="1:19" ht="96" x14ac:dyDescent="0.2">
      <c r="A78" s="38">
        <v>47</v>
      </c>
      <c r="B78" s="39" t="s">
        <v>197</v>
      </c>
      <c r="C78" s="39" t="s">
        <v>198</v>
      </c>
      <c r="D78" s="40">
        <v>3.2</v>
      </c>
      <c r="E78" s="41" t="s">
        <v>199</v>
      </c>
      <c r="F78" s="41">
        <v>31.56</v>
      </c>
      <c r="G78" s="41"/>
      <c r="H78" s="41" t="s">
        <v>200</v>
      </c>
      <c r="I78" s="42">
        <v>2195.7399999999998</v>
      </c>
      <c r="J78" s="42">
        <v>1540.93</v>
      </c>
      <c r="K78" s="42">
        <v>654.80999999999995</v>
      </c>
      <c r="L78" s="42"/>
      <c r="M78" s="41">
        <v>3.52</v>
      </c>
      <c r="N78" s="41">
        <v>11.26</v>
      </c>
      <c r="O78" s="43"/>
      <c r="P78" s="43"/>
      <c r="Q78" s="43"/>
      <c r="R78" s="43"/>
      <c r="S78" s="43"/>
    </row>
    <row r="79" spans="1:19" x14ac:dyDescent="0.2">
      <c r="A79" s="38">
        <v>48</v>
      </c>
      <c r="B79" s="39" t="s">
        <v>48</v>
      </c>
      <c r="C79" s="39" t="s">
        <v>201</v>
      </c>
      <c r="D79" s="40">
        <v>17</v>
      </c>
      <c r="E79" s="41">
        <v>38.64</v>
      </c>
      <c r="F79" s="41"/>
      <c r="G79" s="41">
        <v>38.64</v>
      </c>
      <c r="H79" s="41"/>
      <c r="I79" s="42">
        <v>656.88</v>
      </c>
      <c r="J79" s="42"/>
      <c r="K79" s="42"/>
      <c r="L79" s="42">
        <v>656.88</v>
      </c>
      <c r="M79" s="41"/>
      <c r="N79" s="41"/>
      <c r="O79" s="43"/>
      <c r="P79" s="43"/>
      <c r="Q79" s="43"/>
      <c r="R79" s="43"/>
      <c r="S79" s="43"/>
    </row>
    <row r="80" spans="1:19" x14ac:dyDescent="0.2">
      <c r="A80" s="38">
        <v>49</v>
      </c>
      <c r="B80" s="39" t="s">
        <v>48</v>
      </c>
      <c r="C80" s="39" t="s">
        <v>202</v>
      </c>
      <c r="D80" s="40">
        <v>15</v>
      </c>
      <c r="E80" s="41">
        <v>33.47</v>
      </c>
      <c r="F80" s="41"/>
      <c r="G80" s="41">
        <v>33.47</v>
      </c>
      <c r="H80" s="41"/>
      <c r="I80" s="42">
        <v>502.05</v>
      </c>
      <c r="J80" s="42"/>
      <c r="K80" s="42"/>
      <c r="L80" s="42">
        <v>502.05</v>
      </c>
      <c r="M80" s="41"/>
      <c r="N80" s="41"/>
      <c r="O80" s="43"/>
      <c r="P80" s="43"/>
      <c r="Q80" s="43"/>
      <c r="R80" s="43"/>
      <c r="S80" s="43"/>
    </row>
    <row r="81" spans="1:19" ht="72" x14ac:dyDescent="0.2">
      <c r="A81" s="38">
        <v>50</v>
      </c>
      <c r="B81" s="39" t="s">
        <v>203</v>
      </c>
      <c r="C81" s="39" t="s">
        <v>204</v>
      </c>
      <c r="D81" s="40">
        <v>0.1</v>
      </c>
      <c r="E81" s="41" t="s">
        <v>205</v>
      </c>
      <c r="F81" s="41" t="s">
        <v>206</v>
      </c>
      <c r="G81" s="41">
        <v>83.12</v>
      </c>
      <c r="H81" s="41" t="s">
        <v>207</v>
      </c>
      <c r="I81" s="42">
        <v>562.11</v>
      </c>
      <c r="J81" s="42">
        <v>427.2</v>
      </c>
      <c r="K81" s="42" t="s">
        <v>208</v>
      </c>
      <c r="L81" s="42">
        <v>40.630000000000003</v>
      </c>
      <c r="M81" s="41" t="s">
        <v>209</v>
      </c>
      <c r="N81" s="41" t="s">
        <v>210</v>
      </c>
      <c r="O81" s="43"/>
      <c r="P81" s="43"/>
      <c r="Q81" s="43"/>
      <c r="R81" s="43"/>
      <c r="S81" s="43"/>
    </row>
    <row r="82" spans="1:19" ht="24" x14ac:dyDescent="0.2">
      <c r="A82" s="38">
        <v>51</v>
      </c>
      <c r="B82" s="39" t="s">
        <v>48</v>
      </c>
      <c r="C82" s="39" t="s">
        <v>211</v>
      </c>
      <c r="D82" s="40">
        <v>1</v>
      </c>
      <c r="E82" s="41">
        <v>10000</v>
      </c>
      <c r="F82" s="41"/>
      <c r="G82" s="41">
        <v>10000</v>
      </c>
      <c r="H82" s="41"/>
      <c r="I82" s="42">
        <v>10000</v>
      </c>
      <c r="J82" s="42"/>
      <c r="K82" s="42"/>
      <c r="L82" s="42">
        <v>10000</v>
      </c>
      <c r="M82" s="41"/>
      <c r="N82" s="41"/>
      <c r="O82" s="43"/>
      <c r="P82" s="43"/>
      <c r="Q82" s="43"/>
      <c r="R82" s="43"/>
      <c r="S82" s="43"/>
    </row>
    <row r="83" spans="1:19" ht="84" x14ac:dyDescent="0.2">
      <c r="A83" s="38">
        <v>52</v>
      </c>
      <c r="B83" s="39" t="s">
        <v>212</v>
      </c>
      <c r="C83" s="39" t="s">
        <v>213</v>
      </c>
      <c r="D83" s="40">
        <v>0.2</v>
      </c>
      <c r="E83" s="41" t="s">
        <v>214</v>
      </c>
      <c r="F83" s="41" t="s">
        <v>215</v>
      </c>
      <c r="G83" s="41">
        <v>76.3</v>
      </c>
      <c r="H83" s="41" t="s">
        <v>216</v>
      </c>
      <c r="I83" s="42">
        <v>713.09</v>
      </c>
      <c r="J83" s="42">
        <v>574.63</v>
      </c>
      <c r="K83" s="42" t="s">
        <v>217</v>
      </c>
      <c r="L83" s="42">
        <v>95.67</v>
      </c>
      <c r="M83" s="41" t="s">
        <v>218</v>
      </c>
      <c r="N83" s="41" t="s">
        <v>219</v>
      </c>
      <c r="O83" s="43"/>
      <c r="P83" s="43"/>
      <c r="Q83" s="43"/>
      <c r="R83" s="43"/>
      <c r="S83" s="43"/>
    </row>
    <row r="84" spans="1:19" ht="24" x14ac:dyDescent="0.2">
      <c r="A84" s="38">
        <v>53</v>
      </c>
      <c r="B84" s="39" t="s">
        <v>48</v>
      </c>
      <c r="C84" s="39" t="s">
        <v>220</v>
      </c>
      <c r="D84" s="40">
        <v>2</v>
      </c>
      <c r="E84" s="41">
        <v>2423.73</v>
      </c>
      <c r="F84" s="41"/>
      <c r="G84" s="41">
        <v>2423.73</v>
      </c>
      <c r="H84" s="41"/>
      <c r="I84" s="42">
        <v>4847.46</v>
      </c>
      <c r="J84" s="42"/>
      <c r="K84" s="42"/>
      <c r="L84" s="42">
        <v>4847.46</v>
      </c>
      <c r="M84" s="41"/>
      <c r="N84" s="41"/>
      <c r="O84" s="43"/>
      <c r="P84" s="43"/>
      <c r="Q84" s="43"/>
      <c r="R84" s="43"/>
      <c r="S84" s="43"/>
    </row>
    <row r="85" spans="1:19" ht="72" x14ac:dyDescent="0.2">
      <c r="A85" s="38">
        <v>54</v>
      </c>
      <c r="B85" s="39" t="s">
        <v>221</v>
      </c>
      <c r="C85" s="39" t="s">
        <v>222</v>
      </c>
      <c r="D85" s="40">
        <v>0.1</v>
      </c>
      <c r="E85" s="41" t="s">
        <v>223</v>
      </c>
      <c r="F85" s="41" t="s">
        <v>224</v>
      </c>
      <c r="G85" s="41">
        <v>89.79</v>
      </c>
      <c r="H85" s="41" t="s">
        <v>225</v>
      </c>
      <c r="I85" s="42">
        <v>235.81</v>
      </c>
      <c r="J85" s="42">
        <v>144.52000000000001</v>
      </c>
      <c r="K85" s="42" t="s">
        <v>226</v>
      </c>
      <c r="L85" s="42">
        <v>35.25</v>
      </c>
      <c r="M85" s="41" t="s">
        <v>227</v>
      </c>
      <c r="N85" s="41" t="s">
        <v>228</v>
      </c>
      <c r="O85" s="43"/>
      <c r="P85" s="43"/>
      <c r="Q85" s="43"/>
      <c r="R85" s="43"/>
      <c r="S85" s="43"/>
    </row>
    <row r="86" spans="1:19" x14ac:dyDescent="0.2">
      <c r="A86" s="38">
        <v>55</v>
      </c>
      <c r="B86" s="39" t="s">
        <v>48</v>
      </c>
      <c r="C86" s="39" t="s">
        <v>229</v>
      </c>
      <c r="D86" s="40">
        <v>1</v>
      </c>
      <c r="E86" s="41">
        <v>5762.71</v>
      </c>
      <c r="F86" s="41"/>
      <c r="G86" s="41">
        <v>5762.71</v>
      </c>
      <c r="H86" s="41"/>
      <c r="I86" s="42">
        <v>5762.71</v>
      </c>
      <c r="J86" s="42"/>
      <c r="K86" s="42"/>
      <c r="L86" s="42">
        <v>5762.71</v>
      </c>
      <c r="M86" s="41"/>
      <c r="N86" s="41"/>
      <c r="O86" s="43"/>
      <c r="P86" s="43"/>
      <c r="Q86" s="43"/>
      <c r="R86" s="43"/>
      <c r="S86" s="43"/>
    </row>
    <row r="87" spans="1:19" ht="72" x14ac:dyDescent="0.2">
      <c r="A87" s="38">
        <v>56</v>
      </c>
      <c r="B87" s="39" t="s">
        <v>230</v>
      </c>
      <c r="C87" s="39" t="s">
        <v>231</v>
      </c>
      <c r="D87" s="40">
        <v>0.1</v>
      </c>
      <c r="E87" s="41" t="s">
        <v>232</v>
      </c>
      <c r="F87" s="41" t="s">
        <v>233</v>
      </c>
      <c r="G87" s="41">
        <v>116.51</v>
      </c>
      <c r="H87" s="41" t="s">
        <v>234</v>
      </c>
      <c r="I87" s="42">
        <v>416.14</v>
      </c>
      <c r="J87" s="42">
        <v>335.89</v>
      </c>
      <c r="K87" s="42" t="s">
        <v>235</v>
      </c>
      <c r="L87" s="42">
        <v>31.26</v>
      </c>
      <c r="M87" s="41" t="s">
        <v>236</v>
      </c>
      <c r="N87" s="41" t="s">
        <v>237</v>
      </c>
      <c r="O87" s="43"/>
      <c r="P87" s="43"/>
      <c r="Q87" s="43"/>
      <c r="R87" s="43"/>
      <c r="S87" s="43"/>
    </row>
    <row r="88" spans="1:19" ht="24" x14ac:dyDescent="0.2">
      <c r="A88" s="38">
        <v>57</v>
      </c>
      <c r="B88" s="39" t="s">
        <v>48</v>
      </c>
      <c r="C88" s="39" t="s">
        <v>238</v>
      </c>
      <c r="D88" s="40">
        <v>1</v>
      </c>
      <c r="E88" s="41">
        <v>3644.07</v>
      </c>
      <c r="F88" s="41"/>
      <c r="G88" s="41">
        <v>3644.07</v>
      </c>
      <c r="H88" s="41"/>
      <c r="I88" s="42">
        <v>3644.07</v>
      </c>
      <c r="J88" s="42"/>
      <c r="K88" s="42"/>
      <c r="L88" s="42">
        <v>3644.07</v>
      </c>
      <c r="M88" s="41"/>
      <c r="N88" s="41"/>
      <c r="O88" s="43"/>
      <c r="P88" s="43"/>
      <c r="Q88" s="43"/>
      <c r="R88" s="43"/>
      <c r="S88" s="43"/>
    </row>
    <row r="89" spans="1:19" ht="84" x14ac:dyDescent="0.2">
      <c r="A89" s="38">
        <v>58</v>
      </c>
      <c r="B89" s="39" t="s">
        <v>239</v>
      </c>
      <c r="C89" s="39" t="s">
        <v>240</v>
      </c>
      <c r="D89" s="40">
        <v>0.2</v>
      </c>
      <c r="E89" s="41" t="s">
        <v>241</v>
      </c>
      <c r="F89" s="41" t="s">
        <v>242</v>
      </c>
      <c r="G89" s="41">
        <v>242.58</v>
      </c>
      <c r="H89" s="41" t="s">
        <v>243</v>
      </c>
      <c r="I89" s="42">
        <v>1063.1099999999999</v>
      </c>
      <c r="J89" s="42">
        <v>646.51</v>
      </c>
      <c r="K89" s="42" t="s">
        <v>244</v>
      </c>
      <c r="L89" s="42">
        <v>336.14</v>
      </c>
      <c r="M89" s="41" t="s">
        <v>245</v>
      </c>
      <c r="N89" s="41" t="s">
        <v>246</v>
      </c>
      <c r="O89" s="43"/>
      <c r="P89" s="43"/>
      <c r="Q89" s="43"/>
      <c r="R89" s="43"/>
      <c r="S89" s="43"/>
    </row>
    <row r="90" spans="1:19" x14ac:dyDescent="0.2">
      <c r="A90" s="38">
        <v>59</v>
      </c>
      <c r="B90" s="39" t="s">
        <v>48</v>
      </c>
      <c r="C90" s="39" t="s">
        <v>247</v>
      </c>
      <c r="D90" s="40">
        <v>2</v>
      </c>
      <c r="E90" s="41">
        <v>4406.78</v>
      </c>
      <c r="F90" s="41"/>
      <c r="G90" s="41">
        <v>4406.78</v>
      </c>
      <c r="H90" s="41"/>
      <c r="I90" s="42">
        <v>8813.56</v>
      </c>
      <c r="J90" s="42"/>
      <c r="K90" s="42"/>
      <c r="L90" s="42">
        <v>8813.56</v>
      </c>
      <c r="M90" s="41"/>
      <c r="N90" s="41"/>
      <c r="O90" s="43"/>
      <c r="P90" s="43"/>
      <c r="Q90" s="43"/>
      <c r="R90" s="43"/>
      <c r="S90" s="43"/>
    </row>
    <row r="91" spans="1:19" ht="72" x14ac:dyDescent="0.2">
      <c r="A91" s="38">
        <v>60</v>
      </c>
      <c r="B91" s="39" t="s">
        <v>248</v>
      </c>
      <c r="C91" s="39" t="s">
        <v>249</v>
      </c>
      <c r="D91" s="40">
        <v>0.6</v>
      </c>
      <c r="E91" s="41" t="s">
        <v>250</v>
      </c>
      <c r="F91" s="41">
        <v>0.21</v>
      </c>
      <c r="G91" s="41">
        <v>17.309999999999999</v>
      </c>
      <c r="H91" s="41" t="s">
        <v>251</v>
      </c>
      <c r="I91" s="42">
        <v>585.15</v>
      </c>
      <c r="J91" s="42">
        <v>557.38</v>
      </c>
      <c r="K91" s="42">
        <v>0.56000000000000005</v>
      </c>
      <c r="L91" s="42">
        <v>27.21</v>
      </c>
      <c r="M91" s="41">
        <v>7</v>
      </c>
      <c r="N91" s="41">
        <v>4.2</v>
      </c>
      <c r="O91" s="43"/>
      <c r="P91" s="43"/>
      <c r="Q91" s="43"/>
      <c r="R91" s="43"/>
      <c r="S91" s="43"/>
    </row>
    <row r="92" spans="1:19" x14ac:dyDescent="0.2">
      <c r="A92" s="38">
        <v>61</v>
      </c>
      <c r="B92" s="39" t="s">
        <v>48</v>
      </c>
      <c r="C92" s="39" t="s">
        <v>252</v>
      </c>
      <c r="D92" s="40">
        <v>2</v>
      </c>
      <c r="E92" s="41">
        <v>2669.49</v>
      </c>
      <c r="F92" s="41"/>
      <c r="G92" s="41">
        <v>2669.49</v>
      </c>
      <c r="H92" s="41"/>
      <c r="I92" s="42">
        <v>5338.98</v>
      </c>
      <c r="J92" s="42"/>
      <c r="K92" s="42"/>
      <c r="L92" s="42">
        <v>5338.98</v>
      </c>
      <c r="M92" s="41"/>
      <c r="N92" s="41"/>
      <c r="O92" s="43"/>
      <c r="P92" s="43"/>
      <c r="Q92" s="43"/>
      <c r="R92" s="43"/>
      <c r="S92" s="43"/>
    </row>
    <row r="93" spans="1:19" x14ac:dyDescent="0.2">
      <c r="A93" s="38">
        <v>62</v>
      </c>
      <c r="B93" s="39" t="s">
        <v>48</v>
      </c>
      <c r="C93" s="39" t="s">
        <v>253</v>
      </c>
      <c r="D93" s="40">
        <v>2</v>
      </c>
      <c r="E93" s="41">
        <v>2372.88</v>
      </c>
      <c r="F93" s="41"/>
      <c r="G93" s="41">
        <v>2372.88</v>
      </c>
      <c r="H93" s="41"/>
      <c r="I93" s="42">
        <v>4745.76</v>
      </c>
      <c r="J93" s="42"/>
      <c r="K93" s="42"/>
      <c r="L93" s="42">
        <v>4745.76</v>
      </c>
      <c r="M93" s="41"/>
      <c r="N93" s="41"/>
      <c r="O93" s="43"/>
      <c r="P93" s="43"/>
      <c r="Q93" s="43"/>
      <c r="R93" s="43"/>
      <c r="S93" s="43"/>
    </row>
    <row r="94" spans="1:19" x14ac:dyDescent="0.2">
      <c r="A94" s="38">
        <v>63</v>
      </c>
      <c r="B94" s="39" t="s">
        <v>48</v>
      </c>
      <c r="C94" s="39" t="s">
        <v>254</v>
      </c>
      <c r="D94" s="40">
        <v>2</v>
      </c>
      <c r="E94" s="41">
        <v>1271.19</v>
      </c>
      <c r="F94" s="41"/>
      <c r="G94" s="41">
        <v>1271.19</v>
      </c>
      <c r="H94" s="41"/>
      <c r="I94" s="42">
        <v>2542.38</v>
      </c>
      <c r="J94" s="42"/>
      <c r="K94" s="42"/>
      <c r="L94" s="42">
        <v>2542.38</v>
      </c>
      <c r="M94" s="41"/>
      <c r="N94" s="41"/>
      <c r="O94" s="43"/>
      <c r="P94" s="43"/>
      <c r="Q94" s="43"/>
      <c r="R94" s="43"/>
      <c r="S94" s="43"/>
    </row>
    <row r="95" spans="1:19" ht="72" x14ac:dyDescent="0.2">
      <c r="A95" s="38">
        <v>64</v>
      </c>
      <c r="B95" s="39" t="s">
        <v>255</v>
      </c>
      <c r="C95" s="39" t="s">
        <v>256</v>
      </c>
      <c r="D95" s="40">
        <v>7.0000000000000007E-2</v>
      </c>
      <c r="E95" s="41" t="s">
        <v>257</v>
      </c>
      <c r="F95" s="41" t="s">
        <v>258</v>
      </c>
      <c r="G95" s="41">
        <v>4894.6000000000004</v>
      </c>
      <c r="H95" s="41" t="s">
        <v>259</v>
      </c>
      <c r="I95" s="42">
        <v>1599.93</v>
      </c>
      <c r="J95" s="42">
        <v>615.16</v>
      </c>
      <c r="K95" s="42" t="s">
        <v>260</v>
      </c>
      <c r="L95" s="42">
        <v>977.56</v>
      </c>
      <c r="M95" s="41" t="s">
        <v>261</v>
      </c>
      <c r="N95" s="41">
        <v>4.5</v>
      </c>
      <c r="O95" s="43"/>
      <c r="P95" s="43"/>
      <c r="Q95" s="43"/>
      <c r="R95" s="43"/>
      <c r="S95" s="43"/>
    </row>
    <row r="96" spans="1:19" ht="72" x14ac:dyDescent="0.2">
      <c r="A96" s="38">
        <v>65</v>
      </c>
      <c r="B96" s="39" t="s">
        <v>262</v>
      </c>
      <c r="C96" s="39" t="s">
        <v>263</v>
      </c>
      <c r="D96" s="40">
        <v>0.28000000000000003</v>
      </c>
      <c r="E96" s="41" t="s">
        <v>264</v>
      </c>
      <c r="F96" s="41" t="s">
        <v>265</v>
      </c>
      <c r="G96" s="41">
        <v>8805.7000000000007</v>
      </c>
      <c r="H96" s="41" t="s">
        <v>266</v>
      </c>
      <c r="I96" s="42">
        <v>10016.65</v>
      </c>
      <c r="J96" s="42">
        <v>2359.5300000000002</v>
      </c>
      <c r="K96" s="42" t="s">
        <v>267</v>
      </c>
      <c r="L96" s="42">
        <v>7595.77</v>
      </c>
      <c r="M96" s="41" t="s">
        <v>268</v>
      </c>
      <c r="N96" s="41" t="s">
        <v>269</v>
      </c>
      <c r="O96" s="43"/>
      <c r="P96" s="43"/>
      <c r="Q96" s="43"/>
      <c r="R96" s="43"/>
      <c r="S96" s="43"/>
    </row>
    <row r="97" spans="1:19" ht="72" x14ac:dyDescent="0.2">
      <c r="A97" s="38">
        <v>66</v>
      </c>
      <c r="B97" s="39" t="s">
        <v>270</v>
      </c>
      <c r="C97" s="39" t="s">
        <v>271</v>
      </c>
      <c r="D97" s="40">
        <v>0.1</v>
      </c>
      <c r="E97" s="41" t="s">
        <v>272</v>
      </c>
      <c r="F97" s="41" t="s">
        <v>273</v>
      </c>
      <c r="G97" s="41">
        <v>24.41</v>
      </c>
      <c r="H97" s="41" t="s">
        <v>274</v>
      </c>
      <c r="I97" s="42">
        <v>88.22</v>
      </c>
      <c r="J97" s="42">
        <v>67.150000000000006</v>
      </c>
      <c r="K97" s="42" t="s">
        <v>275</v>
      </c>
      <c r="L97" s="42">
        <v>12.22</v>
      </c>
      <c r="M97" s="41" t="s">
        <v>276</v>
      </c>
      <c r="N97" s="41">
        <v>0.51</v>
      </c>
      <c r="O97" s="43"/>
      <c r="P97" s="43"/>
      <c r="Q97" s="43"/>
      <c r="R97" s="43"/>
      <c r="S97" s="43"/>
    </row>
    <row r="98" spans="1:19" x14ac:dyDescent="0.2">
      <c r="A98" s="38">
        <v>67</v>
      </c>
      <c r="B98" s="39" t="s">
        <v>48</v>
      </c>
      <c r="C98" s="39" t="s">
        <v>277</v>
      </c>
      <c r="D98" s="40">
        <v>1</v>
      </c>
      <c r="E98" s="41">
        <v>2796.61</v>
      </c>
      <c r="F98" s="41"/>
      <c r="G98" s="41">
        <v>2796.61</v>
      </c>
      <c r="H98" s="41"/>
      <c r="I98" s="42">
        <v>2796.61</v>
      </c>
      <c r="J98" s="42"/>
      <c r="K98" s="42"/>
      <c r="L98" s="42">
        <v>2796.61</v>
      </c>
      <c r="M98" s="41"/>
      <c r="N98" s="41"/>
      <c r="O98" s="43"/>
      <c r="P98" s="43"/>
      <c r="Q98" s="43"/>
      <c r="R98" s="43"/>
      <c r="S98" s="43"/>
    </row>
    <row r="99" spans="1:19" ht="84" x14ac:dyDescent="0.2">
      <c r="A99" s="38">
        <v>68</v>
      </c>
      <c r="B99" s="39" t="s">
        <v>278</v>
      </c>
      <c r="C99" s="39" t="s">
        <v>279</v>
      </c>
      <c r="D99" s="40">
        <v>0.03</v>
      </c>
      <c r="E99" s="41" t="s">
        <v>280</v>
      </c>
      <c r="F99" s="41" t="s">
        <v>281</v>
      </c>
      <c r="G99" s="41">
        <v>76.67</v>
      </c>
      <c r="H99" s="41" t="s">
        <v>282</v>
      </c>
      <c r="I99" s="42">
        <v>2035.42</v>
      </c>
      <c r="J99" s="42">
        <v>1088.46</v>
      </c>
      <c r="K99" s="42" t="s">
        <v>283</v>
      </c>
      <c r="L99" s="42">
        <v>6.08</v>
      </c>
      <c r="M99" s="41" t="s">
        <v>284</v>
      </c>
      <c r="N99" s="41" t="s">
        <v>285</v>
      </c>
      <c r="O99" s="43"/>
      <c r="P99" s="43"/>
      <c r="Q99" s="43"/>
      <c r="R99" s="43"/>
      <c r="S99" s="43"/>
    </row>
    <row r="100" spans="1:19" x14ac:dyDescent="0.2">
      <c r="A100" s="38">
        <v>69</v>
      </c>
      <c r="B100" s="39" t="s">
        <v>48</v>
      </c>
      <c r="C100" s="39" t="s">
        <v>286</v>
      </c>
      <c r="D100" s="40">
        <v>3</v>
      </c>
      <c r="E100" s="41">
        <v>443.73</v>
      </c>
      <c r="F100" s="41"/>
      <c r="G100" s="41">
        <v>443.73</v>
      </c>
      <c r="H100" s="41"/>
      <c r="I100" s="42">
        <v>1331.19</v>
      </c>
      <c r="J100" s="42"/>
      <c r="K100" s="42"/>
      <c r="L100" s="42">
        <v>1331.19</v>
      </c>
      <c r="M100" s="41"/>
      <c r="N100" s="41"/>
      <c r="O100" s="43"/>
      <c r="P100" s="43"/>
      <c r="Q100" s="43"/>
      <c r="R100" s="43"/>
      <c r="S100" s="43"/>
    </row>
    <row r="101" spans="1:19" ht="84" x14ac:dyDescent="0.2">
      <c r="A101" s="38">
        <v>70</v>
      </c>
      <c r="B101" s="39" t="s">
        <v>287</v>
      </c>
      <c r="C101" s="39" t="s">
        <v>288</v>
      </c>
      <c r="D101" s="40">
        <v>0.03</v>
      </c>
      <c r="E101" s="41" t="s">
        <v>289</v>
      </c>
      <c r="F101" s="41" t="s">
        <v>290</v>
      </c>
      <c r="G101" s="41">
        <v>203.19</v>
      </c>
      <c r="H101" s="41" t="s">
        <v>291</v>
      </c>
      <c r="I101" s="42">
        <v>2735.81</v>
      </c>
      <c r="J101" s="42">
        <v>1293.1400000000001</v>
      </c>
      <c r="K101" s="42" t="s">
        <v>292</v>
      </c>
      <c r="L101" s="42">
        <v>15.38</v>
      </c>
      <c r="M101" s="41" t="s">
        <v>293</v>
      </c>
      <c r="N101" s="41" t="s">
        <v>294</v>
      </c>
      <c r="O101" s="43"/>
      <c r="P101" s="43"/>
      <c r="Q101" s="43"/>
      <c r="R101" s="43"/>
      <c r="S101" s="43"/>
    </row>
    <row r="102" spans="1:19" x14ac:dyDescent="0.2">
      <c r="A102" s="38">
        <v>71</v>
      </c>
      <c r="B102" s="39" t="s">
        <v>48</v>
      </c>
      <c r="C102" s="39" t="s">
        <v>295</v>
      </c>
      <c r="D102" s="40">
        <v>3</v>
      </c>
      <c r="E102" s="41">
        <v>1082.17</v>
      </c>
      <c r="F102" s="41"/>
      <c r="G102" s="41">
        <v>1082.17</v>
      </c>
      <c r="H102" s="41"/>
      <c r="I102" s="42">
        <v>3246.51</v>
      </c>
      <c r="J102" s="42"/>
      <c r="K102" s="42"/>
      <c r="L102" s="42">
        <v>3246.51</v>
      </c>
      <c r="M102" s="41"/>
      <c r="N102" s="41"/>
      <c r="O102" s="43"/>
      <c r="P102" s="43"/>
      <c r="Q102" s="43"/>
      <c r="R102" s="43"/>
      <c r="S102" s="43"/>
    </row>
    <row r="103" spans="1:19" ht="72" x14ac:dyDescent="0.2">
      <c r="A103" s="38">
        <v>72</v>
      </c>
      <c r="B103" s="39" t="s">
        <v>296</v>
      </c>
      <c r="C103" s="39" t="s">
        <v>297</v>
      </c>
      <c r="D103" s="40">
        <v>1</v>
      </c>
      <c r="E103" s="41" t="s">
        <v>298</v>
      </c>
      <c r="F103" s="41" t="s">
        <v>299</v>
      </c>
      <c r="G103" s="41">
        <v>314.24</v>
      </c>
      <c r="H103" s="41" t="s">
        <v>300</v>
      </c>
      <c r="I103" s="42">
        <v>2100.7199999999998</v>
      </c>
      <c r="J103" s="42">
        <v>853.33</v>
      </c>
      <c r="K103" s="42" t="s">
        <v>301</v>
      </c>
      <c r="L103" s="42">
        <v>1200.9000000000001</v>
      </c>
      <c r="M103" s="41" t="s">
        <v>302</v>
      </c>
      <c r="N103" s="41" t="s">
        <v>302</v>
      </c>
      <c r="O103" s="43"/>
      <c r="P103" s="43"/>
      <c r="Q103" s="43"/>
      <c r="R103" s="43"/>
      <c r="S103" s="43"/>
    </row>
    <row r="104" spans="1:19" ht="60" x14ac:dyDescent="0.2">
      <c r="A104" s="38">
        <v>73</v>
      </c>
      <c r="B104" s="39" t="s">
        <v>303</v>
      </c>
      <c r="C104" s="39" t="s">
        <v>304</v>
      </c>
      <c r="D104" s="40">
        <v>1</v>
      </c>
      <c r="E104" s="41" t="s">
        <v>305</v>
      </c>
      <c r="F104" s="41">
        <v>1.22</v>
      </c>
      <c r="G104" s="41">
        <v>148.69</v>
      </c>
      <c r="H104" s="41" t="s">
        <v>306</v>
      </c>
      <c r="I104" s="42">
        <v>1821.67</v>
      </c>
      <c r="J104" s="42">
        <v>1051.7</v>
      </c>
      <c r="K104" s="42">
        <v>8.02</v>
      </c>
      <c r="L104" s="42">
        <v>761.95</v>
      </c>
      <c r="M104" s="41">
        <v>8.94</v>
      </c>
      <c r="N104" s="41">
        <v>8.94</v>
      </c>
      <c r="O104" s="43"/>
      <c r="P104" s="43"/>
      <c r="Q104" s="43"/>
      <c r="R104" s="43"/>
      <c r="S104" s="43"/>
    </row>
    <row r="105" spans="1:19" ht="72" x14ac:dyDescent="0.2">
      <c r="A105" s="69">
        <v>74</v>
      </c>
      <c r="B105" s="70" t="s">
        <v>307</v>
      </c>
      <c r="C105" s="70" t="s">
        <v>308</v>
      </c>
      <c r="D105" s="71">
        <v>0.56999999999999995</v>
      </c>
      <c r="E105" s="72" t="s">
        <v>309</v>
      </c>
      <c r="F105" s="72">
        <v>49.34</v>
      </c>
      <c r="G105" s="72">
        <v>3.62</v>
      </c>
      <c r="H105" s="72" t="s">
        <v>310</v>
      </c>
      <c r="I105" s="73">
        <v>592.83000000000004</v>
      </c>
      <c r="J105" s="73">
        <v>458.71</v>
      </c>
      <c r="K105" s="73">
        <v>124.86</v>
      </c>
      <c r="L105" s="73">
        <v>9.26</v>
      </c>
      <c r="M105" s="72">
        <v>5.01</v>
      </c>
      <c r="N105" s="72">
        <v>2.86</v>
      </c>
      <c r="O105" s="43"/>
      <c r="P105" s="43"/>
      <c r="Q105" s="43"/>
      <c r="R105" s="43"/>
      <c r="S105" s="43"/>
    </row>
    <row r="106" spans="1:19" ht="36" x14ac:dyDescent="0.2">
      <c r="A106" s="124" t="s">
        <v>311</v>
      </c>
      <c r="B106" s="125"/>
      <c r="C106" s="125"/>
      <c r="D106" s="125"/>
      <c r="E106" s="125"/>
      <c r="F106" s="125"/>
      <c r="G106" s="125"/>
      <c r="H106" s="125"/>
      <c r="I106" s="73">
        <v>195299.19</v>
      </c>
      <c r="J106" s="73"/>
      <c r="K106" s="73"/>
      <c r="L106" s="73"/>
      <c r="M106" s="72"/>
      <c r="N106" s="72" t="s">
        <v>312</v>
      </c>
      <c r="O106" s="43">
        <f>I106*1.18/174.48</f>
        <v>1320.7991987620358</v>
      </c>
      <c r="P106" s="43"/>
      <c r="Q106" s="43"/>
      <c r="R106" s="43"/>
      <c r="S106" s="43"/>
    </row>
    <row r="107" spans="1:19" ht="17.850000000000001" customHeight="1" x14ac:dyDescent="0.2">
      <c r="A107" s="122" t="s">
        <v>313</v>
      </c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43"/>
      <c r="P107" s="43"/>
      <c r="Q107" s="43"/>
      <c r="R107" s="43"/>
      <c r="S107" s="43"/>
    </row>
    <row r="108" spans="1:19" ht="72" x14ac:dyDescent="0.2">
      <c r="A108" s="38">
        <v>75</v>
      </c>
      <c r="B108" s="39" t="s">
        <v>314</v>
      </c>
      <c r="C108" s="39" t="s">
        <v>315</v>
      </c>
      <c r="D108" s="40">
        <v>0.19</v>
      </c>
      <c r="E108" s="41" t="s">
        <v>316</v>
      </c>
      <c r="F108" s="41" t="s">
        <v>317</v>
      </c>
      <c r="G108" s="41">
        <v>1177.55</v>
      </c>
      <c r="H108" s="41" t="s">
        <v>318</v>
      </c>
      <c r="I108" s="42">
        <v>3480.26</v>
      </c>
      <c r="J108" s="42">
        <v>1541.92</v>
      </c>
      <c r="K108" s="42" t="s">
        <v>319</v>
      </c>
      <c r="L108" s="42">
        <v>1558.13</v>
      </c>
      <c r="M108" s="41" t="s">
        <v>320</v>
      </c>
      <c r="N108" s="41" t="s">
        <v>321</v>
      </c>
      <c r="O108" s="43"/>
      <c r="P108" s="43"/>
      <c r="Q108" s="43"/>
      <c r="R108" s="43"/>
      <c r="S108" s="43"/>
    </row>
    <row r="109" spans="1:19" ht="24" x14ac:dyDescent="0.2">
      <c r="A109" s="38">
        <v>76</v>
      </c>
      <c r="B109" s="39" t="s">
        <v>48</v>
      </c>
      <c r="C109" s="39" t="s">
        <v>322</v>
      </c>
      <c r="D109" s="40">
        <v>5</v>
      </c>
      <c r="E109" s="41">
        <v>10350</v>
      </c>
      <c r="F109" s="41"/>
      <c r="G109" s="41">
        <v>10350</v>
      </c>
      <c r="H109" s="41"/>
      <c r="I109" s="42">
        <v>51750</v>
      </c>
      <c r="J109" s="42"/>
      <c r="K109" s="42"/>
      <c r="L109" s="42">
        <v>51750</v>
      </c>
      <c r="M109" s="41"/>
      <c r="N109" s="41"/>
      <c r="O109" s="43"/>
      <c r="P109" s="43"/>
      <c r="Q109" s="43"/>
      <c r="R109" s="43"/>
      <c r="S109" s="43"/>
    </row>
    <row r="110" spans="1:19" x14ac:dyDescent="0.2">
      <c r="A110" s="38">
        <v>77</v>
      </c>
      <c r="B110" s="39" t="s">
        <v>48</v>
      </c>
      <c r="C110" s="39" t="s">
        <v>323</v>
      </c>
      <c r="D110" s="40">
        <v>2</v>
      </c>
      <c r="E110" s="41">
        <v>11507.63</v>
      </c>
      <c r="F110" s="41"/>
      <c r="G110" s="41">
        <v>11507.63</v>
      </c>
      <c r="H110" s="41"/>
      <c r="I110" s="42">
        <v>23015.26</v>
      </c>
      <c r="J110" s="42"/>
      <c r="K110" s="42"/>
      <c r="L110" s="42">
        <v>23015.26</v>
      </c>
      <c r="M110" s="41"/>
      <c r="N110" s="41"/>
      <c r="O110" s="43"/>
      <c r="P110" s="43"/>
      <c r="Q110" s="43"/>
      <c r="R110" s="43"/>
      <c r="S110" s="43"/>
    </row>
    <row r="111" spans="1:19" x14ac:dyDescent="0.2">
      <c r="A111" s="38">
        <v>78</v>
      </c>
      <c r="B111" s="39" t="s">
        <v>48</v>
      </c>
      <c r="C111" s="39" t="s">
        <v>324</v>
      </c>
      <c r="D111" s="40">
        <v>2</v>
      </c>
      <c r="E111" s="41">
        <v>10484.75</v>
      </c>
      <c r="F111" s="41"/>
      <c r="G111" s="41">
        <v>10484.75</v>
      </c>
      <c r="H111" s="41"/>
      <c r="I111" s="42">
        <v>20969.5</v>
      </c>
      <c r="J111" s="42"/>
      <c r="K111" s="42"/>
      <c r="L111" s="42">
        <v>20969.5</v>
      </c>
      <c r="M111" s="41"/>
      <c r="N111" s="41"/>
      <c r="O111" s="43"/>
      <c r="P111" s="43"/>
      <c r="Q111" s="43"/>
      <c r="R111" s="43"/>
      <c r="S111" s="43"/>
    </row>
    <row r="112" spans="1:19" x14ac:dyDescent="0.2">
      <c r="A112" s="38">
        <v>79</v>
      </c>
      <c r="B112" s="39" t="s">
        <v>48</v>
      </c>
      <c r="C112" s="39" t="s">
        <v>325</v>
      </c>
      <c r="D112" s="40">
        <v>2</v>
      </c>
      <c r="E112" s="41">
        <v>14257.63</v>
      </c>
      <c r="F112" s="41"/>
      <c r="G112" s="41">
        <v>14257.63</v>
      </c>
      <c r="H112" s="41"/>
      <c r="I112" s="42">
        <v>28515.26</v>
      </c>
      <c r="J112" s="42"/>
      <c r="K112" s="42"/>
      <c r="L112" s="42">
        <v>28515.26</v>
      </c>
      <c r="M112" s="41"/>
      <c r="N112" s="41"/>
      <c r="O112" s="43"/>
      <c r="P112" s="43"/>
      <c r="Q112" s="43"/>
      <c r="R112" s="43"/>
      <c r="S112" s="43"/>
    </row>
    <row r="113" spans="1:19" ht="72" x14ac:dyDescent="0.2">
      <c r="A113" s="38">
        <v>80</v>
      </c>
      <c r="B113" s="39" t="s">
        <v>326</v>
      </c>
      <c r="C113" s="39" t="s">
        <v>327</v>
      </c>
      <c r="D113" s="40">
        <v>30</v>
      </c>
      <c r="E113" s="41" t="s">
        <v>328</v>
      </c>
      <c r="F113" s="41"/>
      <c r="G113" s="41">
        <v>2.56</v>
      </c>
      <c r="H113" s="41" t="s">
        <v>329</v>
      </c>
      <c r="I113" s="42">
        <v>17330.099999999999</v>
      </c>
      <c r="J113" s="42">
        <v>16721.400000000001</v>
      </c>
      <c r="K113" s="42"/>
      <c r="L113" s="42">
        <v>608.70000000000005</v>
      </c>
      <c r="M113" s="41">
        <v>4.2</v>
      </c>
      <c r="N113" s="41">
        <v>126</v>
      </c>
      <c r="O113" s="43"/>
      <c r="P113" s="43"/>
      <c r="Q113" s="43"/>
      <c r="R113" s="43"/>
      <c r="S113" s="43"/>
    </row>
    <row r="114" spans="1:19" x14ac:dyDescent="0.2">
      <c r="A114" s="38">
        <v>81</v>
      </c>
      <c r="B114" s="39" t="s">
        <v>48</v>
      </c>
      <c r="C114" s="39" t="s">
        <v>330</v>
      </c>
      <c r="D114" s="40">
        <v>2</v>
      </c>
      <c r="E114" s="41">
        <v>139.83000000000001</v>
      </c>
      <c r="F114" s="41"/>
      <c r="G114" s="41">
        <v>139.83000000000001</v>
      </c>
      <c r="H114" s="41"/>
      <c r="I114" s="42">
        <v>279.66000000000003</v>
      </c>
      <c r="J114" s="42"/>
      <c r="K114" s="42"/>
      <c r="L114" s="42">
        <v>279.66000000000003</v>
      </c>
      <c r="M114" s="41"/>
      <c r="N114" s="41"/>
      <c r="O114" s="43"/>
      <c r="P114" s="43"/>
      <c r="Q114" s="43"/>
      <c r="R114" s="43"/>
      <c r="S114" s="43"/>
    </row>
    <row r="115" spans="1:19" ht="24" x14ac:dyDescent="0.2">
      <c r="A115" s="38">
        <v>82</v>
      </c>
      <c r="B115" s="39" t="s">
        <v>48</v>
      </c>
      <c r="C115" s="39" t="s">
        <v>331</v>
      </c>
      <c r="D115" s="40">
        <v>13</v>
      </c>
      <c r="E115" s="41">
        <v>424.53</v>
      </c>
      <c r="F115" s="41"/>
      <c r="G115" s="41">
        <v>424.53</v>
      </c>
      <c r="H115" s="41"/>
      <c r="I115" s="42">
        <v>5518.89</v>
      </c>
      <c r="J115" s="42"/>
      <c r="K115" s="42"/>
      <c r="L115" s="42">
        <v>5518.89</v>
      </c>
      <c r="M115" s="41"/>
      <c r="N115" s="41"/>
      <c r="O115" s="43"/>
      <c r="P115" s="43"/>
      <c r="Q115" s="43"/>
      <c r="R115" s="43"/>
      <c r="S115" s="43"/>
    </row>
    <row r="116" spans="1:19" x14ac:dyDescent="0.2">
      <c r="A116" s="38">
        <v>83</v>
      </c>
      <c r="B116" s="39" t="s">
        <v>48</v>
      </c>
      <c r="C116" s="39" t="s">
        <v>332</v>
      </c>
      <c r="D116" s="40">
        <v>13</v>
      </c>
      <c r="E116" s="41">
        <v>417.51</v>
      </c>
      <c r="F116" s="41"/>
      <c r="G116" s="41">
        <v>417.51</v>
      </c>
      <c r="H116" s="41"/>
      <c r="I116" s="42">
        <v>5427.63</v>
      </c>
      <c r="J116" s="42"/>
      <c r="K116" s="42"/>
      <c r="L116" s="42">
        <v>5427.63</v>
      </c>
      <c r="M116" s="41"/>
      <c r="N116" s="41"/>
      <c r="O116" s="43"/>
      <c r="P116" s="43"/>
      <c r="Q116" s="43"/>
      <c r="R116" s="43"/>
      <c r="S116" s="43"/>
    </row>
    <row r="117" spans="1:19" x14ac:dyDescent="0.2">
      <c r="A117" s="38">
        <v>84</v>
      </c>
      <c r="B117" s="39" t="s">
        <v>48</v>
      </c>
      <c r="C117" s="39" t="s">
        <v>333</v>
      </c>
      <c r="D117" s="40">
        <v>2</v>
      </c>
      <c r="E117" s="41">
        <v>344.42</v>
      </c>
      <c r="F117" s="41"/>
      <c r="G117" s="41">
        <v>344.42</v>
      </c>
      <c r="H117" s="41"/>
      <c r="I117" s="42">
        <v>688.84</v>
      </c>
      <c r="J117" s="42"/>
      <c r="K117" s="42"/>
      <c r="L117" s="42">
        <v>688.84</v>
      </c>
      <c r="M117" s="41"/>
      <c r="N117" s="41"/>
      <c r="O117" s="43"/>
      <c r="P117" s="43"/>
      <c r="Q117" s="43"/>
      <c r="R117" s="43"/>
      <c r="S117" s="43"/>
    </row>
    <row r="118" spans="1:19" ht="96" x14ac:dyDescent="0.2">
      <c r="A118" s="38">
        <v>85</v>
      </c>
      <c r="B118" s="39" t="s">
        <v>334</v>
      </c>
      <c r="C118" s="39" t="s">
        <v>335</v>
      </c>
      <c r="D118" s="40">
        <v>0.5</v>
      </c>
      <c r="E118" s="41" t="s">
        <v>336</v>
      </c>
      <c r="F118" s="41" t="s">
        <v>337</v>
      </c>
      <c r="G118" s="41">
        <v>72.069999999999993</v>
      </c>
      <c r="H118" s="41" t="s">
        <v>338</v>
      </c>
      <c r="I118" s="42">
        <v>6517.4</v>
      </c>
      <c r="J118" s="42">
        <v>6263.09</v>
      </c>
      <c r="K118" s="42" t="s">
        <v>339</v>
      </c>
      <c r="L118" s="42">
        <v>59.43</v>
      </c>
      <c r="M118" s="41" t="s">
        <v>340</v>
      </c>
      <c r="N118" s="41" t="s">
        <v>341</v>
      </c>
      <c r="O118" s="43"/>
      <c r="P118" s="43"/>
      <c r="Q118" s="43"/>
      <c r="R118" s="43"/>
      <c r="S118" s="43"/>
    </row>
    <row r="119" spans="1:19" x14ac:dyDescent="0.2">
      <c r="A119" s="38">
        <v>86</v>
      </c>
      <c r="B119" s="39" t="s">
        <v>48</v>
      </c>
      <c r="C119" s="39" t="s">
        <v>342</v>
      </c>
      <c r="D119" s="40">
        <v>50</v>
      </c>
      <c r="E119" s="41">
        <v>59.32</v>
      </c>
      <c r="F119" s="41"/>
      <c r="G119" s="41">
        <v>59.32</v>
      </c>
      <c r="H119" s="41"/>
      <c r="I119" s="42">
        <v>2966</v>
      </c>
      <c r="J119" s="42"/>
      <c r="K119" s="42"/>
      <c r="L119" s="42">
        <v>2966</v>
      </c>
      <c r="M119" s="41"/>
      <c r="N119" s="41"/>
      <c r="O119" s="43"/>
      <c r="P119" s="43"/>
      <c r="Q119" s="43"/>
      <c r="R119" s="43"/>
      <c r="S119" s="43"/>
    </row>
    <row r="120" spans="1:19" ht="96" x14ac:dyDescent="0.2">
      <c r="A120" s="38">
        <v>87</v>
      </c>
      <c r="B120" s="39" t="s">
        <v>343</v>
      </c>
      <c r="C120" s="39" t="s">
        <v>344</v>
      </c>
      <c r="D120" s="40">
        <v>1</v>
      </c>
      <c r="E120" s="41" t="s">
        <v>345</v>
      </c>
      <c r="F120" s="41" t="s">
        <v>346</v>
      </c>
      <c r="G120" s="41">
        <v>84.38</v>
      </c>
      <c r="H120" s="41" t="s">
        <v>347</v>
      </c>
      <c r="I120" s="42">
        <v>14555.06</v>
      </c>
      <c r="J120" s="42">
        <v>14007.76</v>
      </c>
      <c r="K120" s="42" t="s">
        <v>348</v>
      </c>
      <c r="L120" s="42">
        <v>154.41</v>
      </c>
      <c r="M120" s="41" t="s">
        <v>349</v>
      </c>
      <c r="N120" s="41" t="s">
        <v>349</v>
      </c>
      <c r="O120" s="43"/>
      <c r="P120" s="43"/>
      <c r="Q120" s="43"/>
      <c r="R120" s="43"/>
      <c r="S120" s="43"/>
    </row>
    <row r="121" spans="1:19" x14ac:dyDescent="0.2">
      <c r="A121" s="38">
        <v>88</v>
      </c>
      <c r="B121" s="39" t="s">
        <v>48</v>
      </c>
      <c r="C121" s="39" t="s">
        <v>350</v>
      </c>
      <c r="D121" s="40">
        <v>100</v>
      </c>
      <c r="E121" s="41">
        <v>136.27000000000001</v>
      </c>
      <c r="F121" s="41"/>
      <c r="G121" s="41">
        <v>136.27000000000001</v>
      </c>
      <c r="H121" s="41"/>
      <c r="I121" s="42">
        <v>13627</v>
      </c>
      <c r="J121" s="42"/>
      <c r="K121" s="42"/>
      <c r="L121" s="42">
        <v>13627</v>
      </c>
      <c r="M121" s="41"/>
      <c r="N121" s="41"/>
      <c r="O121" s="43"/>
      <c r="P121" s="43"/>
      <c r="Q121" s="43"/>
      <c r="R121" s="43"/>
      <c r="S121" s="43"/>
    </row>
    <row r="122" spans="1:19" x14ac:dyDescent="0.2">
      <c r="A122" s="38">
        <v>89</v>
      </c>
      <c r="B122" s="39" t="s">
        <v>48</v>
      </c>
      <c r="C122" s="39" t="s">
        <v>351</v>
      </c>
      <c r="D122" s="40">
        <v>28</v>
      </c>
      <c r="E122" s="41">
        <v>122.88</v>
      </c>
      <c r="F122" s="41"/>
      <c r="G122" s="41">
        <v>122.88</v>
      </c>
      <c r="H122" s="41"/>
      <c r="I122" s="42">
        <v>3440.64</v>
      </c>
      <c r="J122" s="42"/>
      <c r="K122" s="42"/>
      <c r="L122" s="42">
        <v>3440.64</v>
      </c>
      <c r="M122" s="41"/>
      <c r="N122" s="41"/>
      <c r="O122" s="43"/>
      <c r="P122" s="43"/>
      <c r="Q122" s="43"/>
      <c r="R122" s="43"/>
      <c r="S122" s="43"/>
    </row>
    <row r="123" spans="1:19" x14ac:dyDescent="0.2">
      <c r="A123" s="38">
        <v>90</v>
      </c>
      <c r="B123" s="39" t="s">
        <v>48</v>
      </c>
      <c r="C123" s="39" t="s">
        <v>352</v>
      </c>
      <c r="D123" s="40">
        <v>20</v>
      </c>
      <c r="E123" s="41">
        <v>166.95</v>
      </c>
      <c r="F123" s="41"/>
      <c r="G123" s="41">
        <v>166.95</v>
      </c>
      <c r="H123" s="41"/>
      <c r="I123" s="42">
        <v>3339</v>
      </c>
      <c r="J123" s="42"/>
      <c r="K123" s="42"/>
      <c r="L123" s="42">
        <v>3339</v>
      </c>
      <c r="M123" s="41"/>
      <c r="N123" s="41"/>
      <c r="O123" s="43"/>
      <c r="P123" s="43"/>
      <c r="Q123" s="43"/>
      <c r="R123" s="43"/>
      <c r="S123" s="43"/>
    </row>
    <row r="124" spans="1:19" x14ac:dyDescent="0.2">
      <c r="A124" s="38">
        <v>91</v>
      </c>
      <c r="B124" s="39" t="s">
        <v>48</v>
      </c>
      <c r="C124" s="39" t="s">
        <v>353</v>
      </c>
      <c r="D124" s="40">
        <v>2</v>
      </c>
      <c r="E124" s="41">
        <v>97.46</v>
      </c>
      <c r="F124" s="41"/>
      <c r="G124" s="41">
        <v>97.46</v>
      </c>
      <c r="H124" s="41"/>
      <c r="I124" s="42">
        <v>194.92</v>
      </c>
      <c r="J124" s="42"/>
      <c r="K124" s="42"/>
      <c r="L124" s="42">
        <v>194.92</v>
      </c>
      <c r="M124" s="41"/>
      <c r="N124" s="41"/>
      <c r="O124" s="43"/>
      <c r="P124" s="43"/>
      <c r="Q124" s="43"/>
      <c r="R124" s="43"/>
      <c r="S124" s="43"/>
    </row>
    <row r="125" spans="1:19" x14ac:dyDescent="0.2">
      <c r="A125" s="38">
        <v>92</v>
      </c>
      <c r="B125" s="39" t="s">
        <v>48</v>
      </c>
      <c r="C125" s="39" t="s">
        <v>354</v>
      </c>
      <c r="D125" s="40">
        <v>28</v>
      </c>
      <c r="E125" s="41">
        <v>39.83</v>
      </c>
      <c r="F125" s="41"/>
      <c r="G125" s="41">
        <v>39.83</v>
      </c>
      <c r="H125" s="41"/>
      <c r="I125" s="42">
        <v>1115.24</v>
      </c>
      <c r="J125" s="42"/>
      <c r="K125" s="42"/>
      <c r="L125" s="42">
        <v>1115.24</v>
      </c>
      <c r="M125" s="41"/>
      <c r="N125" s="41"/>
      <c r="O125" s="43"/>
      <c r="P125" s="43"/>
      <c r="Q125" s="43"/>
      <c r="R125" s="43"/>
      <c r="S125" s="43"/>
    </row>
    <row r="126" spans="1:19" x14ac:dyDescent="0.2">
      <c r="A126" s="38">
        <v>93</v>
      </c>
      <c r="B126" s="39" t="s">
        <v>48</v>
      </c>
      <c r="C126" s="39" t="s">
        <v>355</v>
      </c>
      <c r="D126" s="40">
        <v>110</v>
      </c>
      <c r="E126" s="41">
        <v>16.100000000000001</v>
      </c>
      <c r="F126" s="41"/>
      <c r="G126" s="41">
        <v>16.100000000000001</v>
      </c>
      <c r="H126" s="41"/>
      <c r="I126" s="42">
        <v>1771</v>
      </c>
      <c r="J126" s="42"/>
      <c r="K126" s="42"/>
      <c r="L126" s="42">
        <v>1771</v>
      </c>
      <c r="M126" s="41"/>
      <c r="N126" s="41"/>
      <c r="O126" s="43"/>
      <c r="P126" s="43"/>
      <c r="Q126" s="43"/>
      <c r="R126" s="43"/>
      <c r="S126" s="43"/>
    </row>
    <row r="127" spans="1:19" ht="60" x14ac:dyDescent="0.2">
      <c r="A127" s="38">
        <v>94</v>
      </c>
      <c r="B127" s="39" t="s">
        <v>356</v>
      </c>
      <c r="C127" s="39" t="s">
        <v>357</v>
      </c>
      <c r="D127" s="40">
        <v>4</v>
      </c>
      <c r="E127" s="41" t="s">
        <v>358</v>
      </c>
      <c r="F127" s="41">
        <v>4.6100000000000003</v>
      </c>
      <c r="G127" s="41">
        <v>7.77</v>
      </c>
      <c r="H127" s="41" t="s">
        <v>359</v>
      </c>
      <c r="I127" s="42">
        <v>946.84</v>
      </c>
      <c r="J127" s="42">
        <v>650.04</v>
      </c>
      <c r="K127" s="42">
        <v>104.56</v>
      </c>
      <c r="L127" s="42">
        <v>192.24</v>
      </c>
      <c r="M127" s="41">
        <v>1.33</v>
      </c>
      <c r="N127" s="41">
        <v>5.32</v>
      </c>
      <c r="O127" s="43"/>
      <c r="P127" s="43"/>
      <c r="Q127" s="43"/>
      <c r="R127" s="43"/>
      <c r="S127" s="43"/>
    </row>
    <row r="128" spans="1:19" x14ac:dyDescent="0.2">
      <c r="A128" s="38">
        <v>95</v>
      </c>
      <c r="B128" s="39" t="s">
        <v>48</v>
      </c>
      <c r="C128" s="39" t="s">
        <v>360</v>
      </c>
      <c r="D128" s="40">
        <v>4</v>
      </c>
      <c r="E128" s="41">
        <v>127.97</v>
      </c>
      <c r="F128" s="41"/>
      <c r="G128" s="41">
        <v>127.97</v>
      </c>
      <c r="H128" s="41"/>
      <c r="I128" s="42">
        <v>511.88</v>
      </c>
      <c r="J128" s="42"/>
      <c r="K128" s="42"/>
      <c r="L128" s="42">
        <v>511.88</v>
      </c>
      <c r="M128" s="41"/>
      <c r="N128" s="41"/>
      <c r="O128" s="43"/>
      <c r="P128" s="43"/>
      <c r="Q128" s="43"/>
      <c r="R128" s="43"/>
      <c r="S128" s="43"/>
    </row>
    <row r="129" spans="1:19" ht="72" x14ac:dyDescent="0.2">
      <c r="A129" s="38">
        <v>96</v>
      </c>
      <c r="B129" s="39" t="s">
        <v>361</v>
      </c>
      <c r="C129" s="39" t="s">
        <v>362</v>
      </c>
      <c r="D129" s="40">
        <v>0.13062399999999999</v>
      </c>
      <c r="E129" s="41" t="s">
        <v>363</v>
      </c>
      <c r="F129" s="41" t="s">
        <v>364</v>
      </c>
      <c r="G129" s="41">
        <v>2335.81</v>
      </c>
      <c r="H129" s="41" t="s">
        <v>365</v>
      </c>
      <c r="I129" s="42">
        <v>3523.14</v>
      </c>
      <c r="J129" s="42">
        <v>2643.46</v>
      </c>
      <c r="K129" s="42" t="s">
        <v>366</v>
      </c>
      <c r="L129" s="42">
        <v>729.89</v>
      </c>
      <c r="M129" s="41" t="s">
        <v>367</v>
      </c>
      <c r="N129" s="41" t="s">
        <v>368</v>
      </c>
      <c r="O129" s="43"/>
      <c r="P129" s="43"/>
      <c r="Q129" s="43"/>
      <c r="R129" s="43"/>
      <c r="S129" s="43"/>
    </row>
    <row r="130" spans="1:19" ht="24" x14ac:dyDescent="0.2">
      <c r="A130" s="38">
        <v>97</v>
      </c>
      <c r="B130" s="39" t="s">
        <v>48</v>
      </c>
      <c r="C130" s="39" t="s">
        <v>369</v>
      </c>
      <c r="D130" s="40">
        <v>32</v>
      </c>
      <c r="E130" s="41">
        <v>299.36</v>
      </c>
      <c r="F130" s="41"/>
      <c r="G130" s="41">
        <v>299.36</v>
      </c>
      <c r="H130" s="41"/>
      <c r="I130" s="42">
        <v>9579.52</v>
      </c>
      <c r="J130" s="42"/>
      <c r="K130" s="42"/>
      <c r="L130" s="42">
        <v>9579.52</v>
      </c>
      <c r="M130" s="41"/>
      <c r="N130" s="41"/>
      <c r="O130" s="43"/>
      <c r="P130" s="43"/>
      <c r="Q130" s="43"/>
      <c r="R130" s="43"/>
      <c r="S130" s="43"/>
    </row>
    <row r="131" spans="1:19" ht="96" x14ac:dyDescent="0.2">
      <c r="A131" s="38">
        <v>98</v>
      </c>
      <c r="B131" s="39" t="s">
        <v>197</v>
      </c>
      <c r="C131" s="39" t="s">
        <v>370</v>
      </c>
      <c r="D131" s="40">
        <v>3.8216559999999999</v>
      </c>
      <c r="E131" s="41" t="s">
        <v>199</v>
      </c>
      <c r="F131" s="41">
        <v>31.56</v>
      </c>
      <c r="G131" s="41"/>
      <c r="H131" s="41" t="s">
        <v>200</v>
      </c>
      <c r="I131" s="42">
        <v>2622.31</v>
      </c>
      <c r="J131" s="42">
        <v>1840.28</v>
      </c>
      <c r="K131" s="42">
        <v>782.03</v>
      </c>
      <c r="L131" s="42"/>
      <c r="M131" s="41">
        <v>3.52</v>
      </c>
      <c r="N131" s="41">
        <v>13.45</v>
      </c>
      <c r="O131" s="43"/>
      <c r="P131" s="43"/>
      <c r="Q131" s="43"/>
      <c r="R131" s="43"/>
      <c r="S131" s="43"/>
    </row>
    <row r="132" spans="1:19" ht="24" x14ac:dyDescent="0.2">
      <c r="A132" s="38">
        <v>99</v>
      </c>
      <c r="B132" s="39" t="s">
        <v>48</v>
      </c>
      <c r="C132" s="39" t="s">
        <v>371</v>
      </c>
      <c r="D132" s="40">
        <v>15</v>
      </c>
      <c r="E132" s="41">
        <v>305.08</v>
      </c>
      <c r="F132" s="41"/>
      <c r="G132" s="41">
        <v>305.08</v>
      </c>
      <c r="H132" s="41"/>
      <c r="I132" s="42">
        <v>4576.2</v>
      </c>
      <c r="J132" s="42"/>
      <c r="K132" s="42"/>
      <c r="L132" s="42">
        <v>4576.2</v>
      </c>
      <c r="M132" s="41"/>
      <c r="N132" s="41"/>
      <c r="O132" s="43"/>
      <c r="P132" s="43"/>
      <c r="Q132" s="43"/>
      <c r="R132" s="43"/>
      <c r="S132" s="43"/>
    </row>
    <row r="133" spans="1:19" ht="84" x14ac:dyDescent="0.2">
      <c r="A133" s="38">
        <v>100</v>
      </c>
      <c r="B133" s="39" t="s">
        <v>372</v>
      </c>
      <c r="C133" s="39" t="s">
        <v>373</v>
      </c>
      <c r="D133" s="40">
        <v>1</v>
      </c>
      <c r="E133" s="41" t="s">
        <v>374</v>
      </c>
      <c r="F133" s="41" t="s">
        <v>375</v>
      </c>
      <c r="G133" s="41">
        <v>107.85</v>
      </c>
      <c r="H133" s="41" t="s">
        <v>376</v>
      </c>
      <c r="I133" s="42">
        <v>2337.2399999999998</v>
      </c>
      <c r="J133" s="42">
        <v>1815.9</v>
      </c>
      <c r="K133" s="42" t="s">
        <v>377</v>
      </c>
      <c r="L133" s="42">
        <v>430.97</v>
      </c>
      <c r="M133" s="41" t="s">
        <v>378</v>
      </c>
      <c r="N133" s="41" t="s">
        <v>378</v>
      </c>
      <c r="O133" s="43"/>
      <c r="P133" s="43"/>
      <c r="Q133" s="43"/>
      <c r="R133" s="43"/>
      <c r="S133" s="43"/>
    </row>
    <row r="134" spans="1:19" x14ac:dyDescent="0.2">
      <c r="A134" s="38">
        <v>101</v>
      </c>
      <c r="B134" s="39" t="s">
        <v>48</v>
      </c>
      <c r="C134" s="39" t="s">
        <v>379</v>
      </c>
      <c r="D134" s="40">
        <v>2</v>
      </c>
      <c r="E134" s="41">
        <v>14033.9</v>
      </c>
      <c r="F134" s="41"/>
      <c r="G134" s="41">
        <v>14033.9</v>
      </c>
      <c r="H134" s="41"/>
      <c r="I134" s="42">
        <v>28067.8</v>
      </c>
      <c r="J134" s="42"/>
      <c r="K134" s="42"/>
      <c r="L134" s="42">
        <v>28067.8</v>
      </c>
      <c r="M134" s="41"/>
      <c r="N134" s="41"/>
      <c r="O134" s="43"/>
      <c r="P134" s="43"/>
      <c r="Q134" s="43"/>
      <c r="R134" s="43"/>
      <c r="S134" s="43"/>
    </row>
    <row r="135" spans="1:19" ht="72" x14ac:dyDescent="0.2">
      <c r="A135" s="38">
        <v>102</v>
      </c>
      <c r="B135" s="39" t="s">
        <v>326</v>
      </c>
      <c r="C135" s="39" t="s">
        <v>380</v>
      </c>
      <c r="D135" s="40">
        <v>6</v>
      </c>
      <c r="E135" s="41" t="s">
        <v>328</v>
      </c>
      <c r="F135" s="41"/>
      <c r="G135" s="41">
        <v>2.56</v>
      </c>
      <c r="H135" s="41" t="s">
        <v>329</v>
      </c>
      <c r="I135" s="42">
        <v>3466.02</v>
      </c>
      <c r="J135" s="42">
        <v>3344.28</v>
      </c>
      <c r="K135" s="42"/>
      <c r="L135" s="42">
        <v>121.74</v>
      </c>
      <c r="M135" s="41">
        <v>4.2</v>
      </c>
      <c r="N135" s="41">
        <v>25.2</v>
      </c>
      <c r="O135" s="43"/>
      <c r="P135" s="43"/>
      <c r="Q135" s="43"/>
      <c r="R135" s="43"/>
      <c r="S135" s="43"/>
    </row>
    <row r="136" spans="1:19" ht="24" x14ac:dyDescent="0.2">
      <c r="A136" s="38">
        <v>103</v>
      </c>
      <c r="B136" s="39" t="s">
        <v>48</v>
      </c>
      <c r="C136" s="39" t="s">
        <v>381</v>
      </c>
      <c r="D136" s="40">
        <v>2</v>
      </c>
      <c r="E136" s="41">
        <v>2106.7800000000002</v>
      </c>
      <c r="F136" s="41"/>
      <c r="G136" s="41">
        <v>2106.7800000000002</v>
      </c>
      <c r="H136" s="41"/>
      <c r="I136" s="42">
        <v>4213.5600000000004</v>
      </c>
      <c r="J136" s="42"/>
      <c r="K136" s="42"/>
      <c r="L136" s="42">
        <v>4213.5600000000004</v>
      </c>
      <c r="M136" s="41"/>
      <c r="N136" s="41"/>
      <c r="O136" s="43"/>
      <c r="P136" s="43"/>
      <c r="Q136" s="43"/>
      <c r="R136" s="43"/>
      <c r="S136" s="43"/>
    </row>
    <row r="137" spans="1:19" x14ac:dyDescent="0.2">
      <c r="A137" s="38">
        <v>104</v>
      </c>
      <c r="B137" s="39" t="s">
        <v>48</v>
      </c>
      <c r="C137" s="39" t="s">
        <v>382</v>
      </c>
      <c r="D137" s="40">
        <v>4</v>
      </c>
      <c r="E137" s="41">
        <v>194.92</v>
      </c>
      <c r="F137" s="41"/>
      <c r="G137" s="41">
        <v>194.92</v>
      </c>
      <c r="H137" s="41"/>
      <c r="I137" s="42">
        <v>779.68</v>
      </c>
      <c r="J137" s="42"/>
      <c r="K137" s="42"/>
      <c r="L137" s="42">
        <v>779.68</v>
      </c>
      <c r="M137" s="41"/>
      <c r="N137" s="41"/>
      <c r="O137" s="43"/>
      <c r="P137" s="43"/>
      <c r="Q137" s="43"/>
      <c r="R137" s="43"/>
      <c r="S137" s="43"/>
    </row>
    <row r="138" spans="1:19" ht="72" x14ac:dyDescent="0.2">
      <c r="A138" s="38">
        <v>105</v>
      </c>
      <c r="B138" s="39" t="s">
        <v>383</v>
      </c>
      <c r="C138" s="39" t="s">
        <v>384</v>
      </c>
      <c r="D138" s="40">
        <v>4</v>
      </c>
      <c r="E138" s="41" t="s">
        <v>385</v>
      </c>
      <c r="F138" s="41"/>
      <c r="G138" s="41">
        <v>1.95</v>
      </c>
      <c r="H138" s="41" t="s">
        <v>386</v>
      </c>
      <c r="I138" s="42">
        <v>181</v>
      </c>
      <c r="J138" s="42">
        <v>160.80000000000001</v>
      </c>
      <c r="K138" s="42"/>
      <c r="L138" s="42">
        <v>20.2</v>
      </c>
      <c r="M138" s="41">
        <v>0.31</v>
      </c>
      <c r="N138" s="41">
        <v>1.24</v>
      </c>
      <c r="O138" s="43"/>
      <c r="P138" s="43"/>
      <c r="Q138" s="43"/>
      <c r="R138" s="43"/>
      <c r="S138" s="43"/>
    </row>
    <row r="139" spans="1:19" x14ac:dyDescent="0.2">
      <c r="A139" s="38">
        <v>106</v>
      </c>
      <c r="B139" s="39" t="s">
        <v>48</v>
      </c>
      <c r="C139" s="39" t="s">
        <v>387</v>
      </c>
      <c r="D139" s="40">
        <v>4</v>
      </c>
      <c r="E139" s="41">
        <v>322.02999999999997</v>
      </c>
      <c r="F139" s="41"/>
      <c r="G139" s="41">
        <v>322.02999999999997</v>
      </c>
      <c r="H139" s="41"/>
      <c r="I139" s="42">
        <v>1288.1199999999999</v>
      </c>
      <c r="J139" s="42"/>
      <c r="K139" s="42"/>
      <c r="L139" s="42">
        <v>1288.1199999999999</v>
      </c>
      <c r="M139" s="41"/>
      <c r="N139" s="41"/>
      <c r="O139" s="43"/>
      <c r="P139" s="43"/>
      <c r="Q139" s="43"/>
      <c r="R139" s="43"/>
      <c r="S139" s="43"/>
    </row>
    <row r="140" spans="1:19" ht="60" x14ac:dyDescent="0.2">
      <c r="A140" s="38">
        <v>107</v>
      </c>
      <c r="B140" s="39" t="s">
        <v>78</v>
      </c>
      <c r="C140" s="39" t="s">
        <v>388</v>
      </c>
      <c r="D140" s="40">
        <v>2</v>
      </c>
      <c r="E140" s="41" t="s">
        <v>80</v>
      </c>
      <c r="F140" s="41">
        <v>32.89</v>
      </c>
      <c r="G140" s="41">
        <v>236.57</v>
      </c>
      <c r="H140" s="41" t="s">
        <v>81</v>
      </c>
      <c r="I140" s="42">
        <v>3651.86</v>
      </c>
      <c r="J140" s="42">
        <v>1015.42</v>
      </c>
      <c r="K140" s="42">
        <v>423.14</v>
      </c>
      <c r="L140" s="42">
        <v>2213.3000000000002</v>
      </c>
      <c r="M140" s="41">
        <v>3.87</v>
      </c>
      <c r="N140" s="41">
        <v>7.74</v>
      </c>
      <c r="O140" s="43"/>
      <c r="P140" s="43"/>
      <c r="Q140" s="43"/>
      <c r="R140" s="43"/>
      <c r="S140" s="43"/>
    </row>
    <row r="141" spans="1:19" x14ac:dyDescent="0.2">
      <c r="A141" s="38">
        <v>108</v>
      </c>
      <c r="B141" s="39" t="s">
        <v>48</v>
      </c>
      <c r="C141" s="39" t="s">
        <v>389</v>
      </c>
      <c r="D141" s="40">
        <v>2</v>
      </c>
      <c r="E141" s="41">
        <v>5508.47</v>
      </c>
      <c r="F141" s="41"/>
      <c r="G141" s="41">
        <v>5508.47</v>
      </c>
      <c r="H141" s="41"/>
      <c r="I141" s="42">
        <v>11016.94</v>
      </c>
      <c r="J141" s="42"/>
      <c r="K141" s="42"/>
      <c r="L141" s="42">
        <v>11016.94</v>
      </c>
      <c r="M141" s="41"/>
      <c r="N141" s="41"/>
      <c r="O141" s="43"/>
      <c r="P141" s="43"/>
      <c r="Q141" s="43"/>
      <c r="R141" s="43"/>
      <c r="S141" s="43"/>
    </row>
    <row r="142" spans="1:19" ht="96" x14ac:dyDescent="0.2">
      <c r="A142" s="38">
        <v>109</v>
      </c>
      <c r="B142" s="39" t="s">
        <v>334</v>
      </c>
      <c r="C142" s="39" t="s">
        <v>390</v>
      </c>
      <c r="D142" s="40">
        <v>0.78</v>
      </c>
      <c r="E142" s="41" t="s">
        <v>336</v>
      </c>
      <c r="F142" s="41" t="s">
        <v>337</v>
      </c>
      <c r="G142" s="41">
        <v>72.069999999999993</v>
      </c>
      <c r="H142" s="41" t="s">
        <v>338</v>
      </c>
      <c r="I142" s="42">
        <v>10167.14</v>
      </c>
      <c r="J142" s="42">
        <v>9770.41</v>
      </c>
      <c r="K142" s="42" t="s">
        <v>391</v>
      </c>
      <c r="L142" s="42">
        <v>92.72</v>
      </c>
      <c r="M142" s="41" t="s">
        <v>340</v>
      </c>
      <c r="N142" s="41" t="s">
        <v>392</v>
      </c>
      <c r="O142" s="43"/>
      <c r="P142" s="43"/>
      <c r="Q142" s="43"/>
      <c r="R142" s="43"/>
      <c r="S142" s="43"/>
    </row>
    <row r="143" spans="1:19" x14ac:dyDescent="0.2">
      <c r="A143" s="38">
        <v>110</v>
      </c>
      <c r="B143" s="39" t="s">
        <v>48</v>
      </c>
      <c r="C143" s="39" t="s">
        <v>342</v>
      </c>
      <c r="D143" s="40">
        <v>78</v>
      </c>
      <c r="E143" s="41">
        <v>59.32</v>
      </c>
      <c r="F143" s="41"/>
      <c r="G143" s="41">
        <v>59.32</v>
      </c>
      <c r="H143" s="41"/>
      <c r="I143" s="42">
        <v>4626.96</v>
      </c>
      <c r="J143" s="42"/>
      <c r="K143" s="42"/>
      <c r="L143" s="42">
        <v>4626.96</v>
      </c>
      <c r="M143" s="41"/>
      <c r="N143" s="41"/>
      <c r="O143" s="43"/>
      <c r="P143" s="43"/>
      <c r="Q143" s="43"/>
      <c r="R143" s="43"/>
      <c r="S143" s="43"/>
    </row>
    <row r="144" spans="1:19" ht="96" x14ac:dyDescent="0.2">
      <c r="A144" s="38">
        <v>111</v>
      </c>
      <c r="B144" s="39" t="s">
        <v>393</v>
      </c>
      <c r="C144" s="39" t="s">
        <v>394</v>
      </c>
      <c r="D144" s="40">
        <v>1</v>
      </c>
      <c r="E144" s="41" t="s">
        <v>395</v>
      </c>
      <c r="F144" s="41">
        <v>102.68</v>
      </c>
      <c r="G144" s="41">
        <v>145.11000000000001</v>
      </c>
      <c r="H144" s="41" t="s">
        <v>396</v>
      </c>
      <c r="I144" s="42">
        <v>2636.83</v>
      </c>
      <c r="J144" s="42">
        <v>1400.68</v>
      </c>
      <c r="K144" s="42">
        <v>636</v>
      </c>
      <c r="L144" s="42">
        <v>600.15</v>
      </c>
      <c r="M144" s="41">
        <v>10.93</v>
      </c>
      <c r="N144" s="41">
        <v>10.93</v>
      </c>
      <c r="O144" s="43"/>
      <c r="P144" s="43"/>
      <c r="Q144" s="43"/>
      <c r="R144" s="43"/>
      <c r="S144" s="43"/>
    </row>
    <row r="145" spans="1:19" x14ac:dyDescent="0.2">
      <c r="A145" s="38">
        <v>112</v>
      </c>
      <c r="B145" s="39" t="s">
        <v>48</v>
      </c>
      <c r="C145" s="39" t="s">
        <v>397</v>
      </c>
      <c r="D145" s="40">
        <v>25</v>
      </c>
      <c r="E145" s="41">
        <v>219.49</v>
      </c>
      <c r="F145" s="41"/>
      <c r="G145" s="41">
        <v>219.49</v>
      </c>
      <c r="H145" s="41"/>
      <c r="I145" s="42">
        <v>5487.25</v>
      </c>
      <c r="J145" s="42"/>
      <c r="K145" s="42"/>
      <c r="L145" s="42">
        <v>5487.25</v>
      </c>
      <c r="M145" s="41"/>
      <c r="N145" s="41"/>
      <c r="O145" s="43"/>
      <c r="P145" s="43"/>
      <c r="Q145" s="43"/>
      <c r="R145" s="43"/>
      <c r="S145" s="43"/>
    </row>
    <row r="146" spans="1:19" ht="17.850000000000001" customHeight="1" x14ac:dyDescent="0.2">
      <c r="A146" s="107" t="s">
        <v>398</v>
      </c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43"/>
      <c r="P146" s="43"/>
      <c r="Q146" s="43"/>
      <c r="R146" s="43"/>
      <c r="S146" s="43"/>
    </row>
    <row r="147" spans="1:19" ht="216" x14ac:dyDescent="0.2">
      <c r="A147" s="69">
        <v>113</v>
      </c>
      <c r="B147" s="70" t="s">
        <v>399</v>
      </c>
      <c r="C147" s="70" t="s">
        <v>400</v>
      </c>
      <c r="D147" s="71">
        <v>1</v>
      </c>
      <c r="E147" s="72" t="s">
        <v>401</v>
      </c>
      <c r="F147" s="72"/>
      <c r="G147" s="72"/>
      <c r="H147" s="72" t="s">
        <v>402</v>
      </c>
      <c r="I147" s="73">
        <v>3426.28</v>
      </c>
      <c r="J147" s="73">
        <v>3426.28</v>
      </c>
      <c r="K147" s="73"/>
      <c r="L147" s="73"/>
      <c r="M147" s="72">
        <v>17.2</v>
      </c>
      <c r="N147" s="72">
        <v>17.2</v>
      </c>
      <c r="O147" s="43"/>
      <c r="P147" s="43"/>
      <c r="Q147" s="43"/>
      <c r="R147" s="43"/>
      <c r="S147" s="43"/>
    </row>
    <row r="148" spans="1:19" ht="36" x14ac:dyDescent="0.2">
      <c r="A148" s="124" t="s">
        <v>403</v>
      </c>
      <c r="B148" s="125"/>
      <c r="C148" s="125"/>
      <c r="D148" s="125"/>
      <c r="E148" s="125"/>
      <c r="F148" s="125"/>
      <c r="G148" s="125"/>
      <c r="H148" s="125"/>
      <c r="I148" s="73">
        <v>404874.09</v>
      </c>
      <c r="J148" s="73"/>
      <c r="K148" s="73"/>
      <c r="L148" s="73"/>
      <c r="M148" s="72"/>
      <c r="N148" s="72" t="s">
        <v>404</v>
      </c>
      <c r="O148" s="43">
        <f>I148*1.18/174.48</f>
        <v>2738.144350068776</v>
      </c>
      <c r="P148" s="43"/>
      <c r="Q148" s="43"/>
      <c r="R148" s="43"/>
      <c r="S148" s="43"/>
    </row>
    <row r="149" spans="1:19" ht="17.850000000000001" customHeight="1" x14ac:dyDescent="0.2">
      <c r="A149" s="122" t="s">
        <v>405</v>
      </c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43"/>
      <c r="P149" s="43"/>
      <c r="Q149" s="43"/>
      <c r="R149" s="43"/>
      <c r="S149" s="43"/>
    </row>
    <row r="150" spans="1:19" ht="72" x14ac:dyDescent="0.2">
      <c r="A150" s="38">
        <v>114</v>
      </c>
      <c r="B150" s="39" t="s">
        <v>406</v>
      </c>
      <c r="C150" s="39" t="s">
        <v>407</v>
      </c>
      <c r="D150" s="40">
        <v>0.12</v>
      </c>
      <c r="E150" s="41" t="s">
        <v>408</v>
      </c>
      <c r="F150" s="41" t="s">
        <v>409</v>
      </c>
      <c r="G150" s="41">
        <v>2029.81</v>
      </c>
      <c r="H150" s="41" t="s">
        <v>410</v>
      </c>
      <c r="I150" s="42">
        <v>3688.46</v>
      </c>
      <c r="J150" s="42">
        <v>1449.54</v>
      </c>
      <c r="K150" s="42" t="s">
        <v>411</v>
      </c>
      <c r="L150" s="42">
        <v>557.08000000000004</v>
      </c>
      <c r="M150" s="41" t="s">
        <v>412</v>
      </c>
      <c r="N150" s="41" t="s">
        <v>413</v>
      </c>
      <c r="O150" s="43"/>
      <c r="P150" s="43"/>
      <c r="Q150" s="43"/>
      <c r="R150" s="43"/>
      <c r="S150" s="43"/>
    </row>
    <row r="151" spans="1:19" ht="24" x14ac:dyDescent="0.2">
      <c r="A151" s="38">
        <v>115</v>
      </c>
      <c r="B151" s="39" t="s">
        <v>48</v>
      </c>
      <c r="C151" s="39" t="s">
        <v>414</v>
      </c>
      <c r="D151" s="40">
        <v>6</v>
      </c>
      <c r="E151" s="41">
        <v>556.78</v>
      </c>
      <c r="F151" s="41"/>
      <c r="G151" s="41">
        <v>556.78</v>
      </c>
      <c r="H151" s="41"/>
      <c r="I151" s="42">
        <v>3340.68</v>
      </c>
      <c r="J151" s="42"/>
      <c r="K151" s="42"/>
      <c r="L151" s="42">
        <v>3340.68</v>
      </c>
      <c r="M151" s="41"/>
      <c r="N151" s="41"/>
      <c r="O151" s="43"/>
      <c r="P151" s="43"/>
      <c r="Q151" s="43"/>
      <c r="R151" s="43"/>
      <c r="S151" s="43"/>
    </row>
    <row r="152" spans="1:19" ht="24" x14ac:dyDescent="0.2">
      <c r="A152" s="38">
        <v>116</v>
      </c>
      <c r="B152" s="39" t="s">
        <v>48</v>
      </c>
      <c r="C152" s="39" t="s">
        <v>415</v>
      </c>
      <c r="D152" s="40">
        <v>6</v>
      </c>
      <c r="E152" s="41">
        <v>211.86</v>
      </c>
      <c r="F152" s="41"/>
      <c r="G152" s="41">
        <v>211.86</v>
      </c>
      <c r="H152" s="41"/>
      <c r="I152" s="42">
        <v>1271.1600000000001</v>
      </c>
      <c r="J152" s="42"/>
      <c r="K152" s="42"/>
      <c r="L152" s="42">
        <v>1271.1600000000001</v>
      </c>
      <c r="M152" s="41"/>
      <c r="N152" s="41"/>
      <c r="O152" s="43"/>
      <c r="P152" s="43"/>
      <c r="Q152" s="43"/>
      <c r="R152" s="43"/>
      <c r="S152" s="43"/>
    </row>
    <row r="153" spans="1:19" x14ac:dyDescent="0.2">
      <c r="A153" s="38">
        <v>117</v>
      </c>
      <c r="B153" s="39" t="s">
        <v>48</v>
      </c>
      <c r="C153" s="39" t="s">
        <v>416</v>
      </c>
      <c r="D153" s="40">
        <v>12</v>
      </c>
      <c r="E153" s="41">
        <v>11.86</v>
      </c>
      <c r="F153" s="41"/>
      <c r="G153" s="41">
        <v>11.86</v>
      </c>
      <c r="H153" s="41"/>
      <c r="I153" s="42">
        <v>142.32</v>
      </c>
      <c r="J153" s="42"/>
      <c r="K153" s="42"/>
      <c r="L153" s="42">
        <v>142.32</v>
      </c>
      <c r="M153" s="41"/>
      <c r="N153" s="41"/>
      <c r="O153" s="43"/>
      <c r="P153" s="43"/>
      <c r="Q153" s="43"/>
      <c r="R153" s="43"/>
      <c r="S153" s="43"/>
    </row>
    <row r="154" spans="1:19" ht="72" x14ac:dyDescent="0.2">
      <c r="A154" s="38">
        <v>118</v>
      </c>
      <c r="B154" s="39" t="s">
        <v>417</v>
      </c>
      <c r="C154" s="39" t="s">
        <v>418</v>
      </c>
      <c r="D154" s="40">
        <v>0.04</v>
      </c>
      <c r="E154" s="41" t="s">
        <v>419</v>
      </c>
      <c r="F154" s="41" t="s">
        <v>420</v>
      </c>
      <c r="G154" s="41">
        <v>2703.6</v>
      </c>
      <c r="H154" s="41" t="s">
        <v>421</v>
      </c>
      <c r="I154" s="42">
        <v>1283.52</v>
      </c>
      <c r="J154" s="42">
        <v>481.54</v>
      </c>
      <c r="K154" s="42" t="s">
        <v>422</v>
      </c>
      <c r="L154" s="42">
        <v>354.1</v>
      </c>
      <c r="M154" s="41" t="s">
        <v>423</v>
      </c>
      <c r="N154" s="41" t="s">
        <v>424</v>
      </c>
      <c r="O154" s="43"/>
      <c r="P154" s="43"/>
      <c r="Q154" s="43"/>
      <c r="R154" s="43"/>
      <c r="S154" s="43"/>
    </row>
    <row r="155" spans="1:19" ht="24" x14ac:dyDescent="0.2">
      <c r="A155" s="38">
        <v>119</v>
      </c>
      <c r="B155" s="39" t="s">
        <v>48</v>
      </c>
      <c r="C155" s="39" t="s">
        <v>425</v>
      </c>
      <c r="D155" s="40">
        <v>4</v>
      </c>
      <c r="E155" s="41">
        <v>389.83</v>
      </c>
      <c r="F155" s="41"/>
      <c r="G155" s="41">
        <v>389.83</v>
      </c>
      <c r="H155" s="41"/>
      <c r="I155" s="42">
        <v>1559.32</v>
      </c>
      <c r="J155" s="42"/>
      <c r="K155" s="42"/>
      <c r="L155" s="42">
        <v>1559.32</v>
      </c>
      <c r="M155" s="41"/>
      <c r="N155" s="41"/>
      <c r="O155" s="43"/>
      <c r="P155" s="43"/>
      <c r="Q155" s="43"/>
      <c r="R155" s="43"/>
      <c r="S155" s="43"/>
    </row>
    <row r="156" spans="1:19" ht="72" x14ac:dyDescent="0.2">
      <c r="A156" s="38">
        <v>120</v>
      </c>
      <c r="B156" s="39" t="s">
        <v>426</v>
      </c>
      <c r="C156" s="39" t="s">
        <v>427</v>
      </c>
      <c r="D156" s="40">
        <v>0.04</v>
      </c>
      <c r="E156" s="41" t="s">
        <v>428</v>
      </c>
      <c r="F156" s="41" t="s">
        <v>429</v>
      </c>
      <c r="G156" s="41">
        <v>12974.49</v>
      </c>
      <c r="H156" s="41" t="s">
        <v>430</v>
      </c>
      <c r="I156" s="42">
        <v>3834.62</v>
      </c>
      <c r="J156" s="42">
        <v>1482.91</v>
      </c>
      <c r="K156" s="42" t="s">
        <v>431</v>
      </c>
      <c r="L156" s="42">
        <v>1626.12</v>
      </c>
      <c r="M156" s="41" t="s">
        <v>432</v>
      </c>
      <c r="N156" s="41" t="s">
        <v>433</v>
      </c>
      <c r="O156" s="43"/>
      <c r="P156" s="43"/>
      <c r="Q156" s="43"/>
      <c r="R156" s="43"/>
      <c r="S156" s="43"/>
    </row>
    <row r="157" spans="1:19" ht="24" x14ac:dyDescent="0.2">
      <c r="A157" s="38">
        <v>121</v>
      </c>
      <c r="B157" s="39" t="s">
        <v>48</v>
      </c>
      <c r="C157" s="39" t="s">
        <v>434</v>
      </c>
      <c r="D157" s="40">
        <v>4</v>
      </c>
      <c r="E157" s="41">
        <v>2966.1</v>
      </c>
      <c r="F157" s="41"/>
      <c r="G157" s="41">
        <v>2966.1</v>
      </c>
      <c r="H157" s="41"/>
      <c r="I157" s="42">
        <v>11864.4</v>
      </c>
      <c r="J157" s="42"/>
      <c r="K157" s="42"/>
      <c r="L157" s="42">
        <v>11864.4</v>
      </c>
      <c r="M157" s="41"/>
      <c r="N157" s="41"/>
      <c r="O157" s="43"/>
      <c r="P157" s="43"/>
      <c r="Q157" s="43"/>
      <c r="R157" s="43"/>
      <c r="S157" s="43"/>
    </row>
    <row r="158" spans="1:19" x14ac:dyDescent="0.2">
      <c r="A158" s="38">
        <v>122</v>
      </c>
      <c r="B158" s="39" t="s">
        <v>48</v>
      </c>
      <c r="C158" s="39" t="s">
        <v>435</v>
      </c>
      <c r="D158" s="40">
        <v>8</v>
      </c>
      <c r="E158" s="41">
        <v>89.83</v>
      </c>
      <c r="F158" s="41"/>
      <c r="G158" s="41">
        <v>89.83</v>
      </c>
      <c r="H158" s="41"/>
      <c r="I158" s="42">
        <v>718.64</v>
      </c>
      <c r="J158" s="42"/>
      <c r="K158" s="42"/>
      <c r="L158" s="42">
        <v>718.64</v>
      </c>
      <c r="M158" s="41"/>
      <c r="N158" s="41"/>
      <c r="O158" s="43"/>
      <c r="P158" s="43"/>
      <c r="Q158" s="43"/>
      <c r="R158" s="43"/>
      <c r="S158" s="43"/>
    </row>
    <row r="159" spans="1:19" x14ac:dyDescent="0.2">
      <c r="A159" s="38">
        <v>123</v>
      </c>
      <c r="B159" s="39" t="s">
        <v>48</v>
      </c>
      <c r="C159" s="39" t="s">
        <v>436</v>
      </c>
      <c r="D159" s="40">
        <v>3</v>
      </c>
      <c r="E159" s="41">
        <v>21.19</v>
      </c>
      <c r="F159" s="41"/>
      <c r="G159" s="41">
        <v>21.19</v>
      </c>
      <c r="H159" s="41"/>
      <c r="I159" s="42">
        <v>63.57</v>
      </c>
      <c r="J159" s="42"/>
      <c r="K159" s="42"/>
      <c r="L159" s="42">
        <v>63.57</v>
      </c>
      <c r="M159" s="41"/>
      <c r="N159" s="41"/>
      <c r="O159" s="43"/>
      <c r="P159" s="43"/>
      <c r="Q159" s="43"/>
      <c r="R159" s="43"/>
      <c r="S159" s="43"/>
    </row>
    <row r="160" spans="1:19" ht="72" x14ac:dyDescent="0.2">
      <c r="A160" s="38">
        <v>124</v>
      </c>
      <c r="B160" s="39" t="s">
        <v>437</v>
      </c>
      <c r="C160" s="39" t="s">
        <v>438</v>
      </c>
      <c r="D160" s="40">
        <v>0.14000000000000001</v>
      </c>
      <c r="E160" s="41" t="s">
        <v>439</v>
      </c>
      <c r="F160" s="41" t="s">
        <v>440</v>
      </c>
      <c r="G160" s="41">
        <v>351.48</v>
      </c>
      <c r="H160" s="41" t="s">
        <v>441</v>
      </c>
      <c r="I160" s="42">
        <v>869.05</v>
      </c>
      <c r="J160" s="42">
        <v>756.5</v>
      </c>
      <c r="K160" s="42" t="s">
        <v>442</v>
      </c>
      <c r="L160" s="42">
        <v>96.78</v>
      </c>
      <c r="M160" s="41" t="s">
        <v>443</v>
      </c>
      <c r="N160" s="41">
        <v>5.53</v>
      </c>
      <c r="O160" s="43"/>
      <c r="P160" s="43"/>
      <c r="Q160" s="43"/>
      <c r="R160" s="43"/>
      <c r="S160" s="43"/>
    </row>
    <row r="161" spans="1:19" ht="24" x14ac:dyDescent="0.2">
      <c r="A161" s="38">
        <v>125</v>
      </c>
      <c r="B161" s="39" t="s">
        <v>48</v>
      </c>
      <c r="C161" s="39" t="s">
        <v>444</v>
      </c>
      <c r="D161" s="40">
        <v>9</v>
      </c>
      <c r="E161" s="41">
        <v>72.03</v>
      </c>
      <c r="F161" s="41"/>
      <c r="G161" s="41">
        <v>72.03</v>
      </c>
      <c r="H161" s="41"/>
      <c r="I161" s="42">
        <v>648.27</v>
      </c>
      <c r="J161" s="42"/>
      <c r="K161" s="42"/>
      <c r="L161" s="42">
        <v>648.27</v>
      </c>
      <c r="M161" s="41"/>
      <c r="N161" s="41"/>
      <c r="O161" s="43"/>
      <c r="P161" s="43"/>
      <c r="Q161" s="43"/>
      <c r="R161" s="43"/>
      <c r="S161" s="43"/>
    </row>
    <row r="162" spans="1:19" ht="24" x14ac:dyDescent="0.2">
      <c r="A162" s="38">
        <v>126</v>
      </c>
      <c r="B162" s="39" t="s">
        <v>48</v>
      </c>
      <c r="C162" s="39" t="s">
        <v>445</v>
      </c>
      <c r="D162" s="40">
        <v>5</v>
      </c>
      <c r="E162" s="41">
        <v>72.03</v>
      </c>
      <c r="F162" s="41"/>
      <c r="G162" s="41">
        <v>72.03</v>
      </c>
      <c r="H162" s="41"/>
      <c r="I162" s="42">
        <v>360.15</v>
      </c>
      <c r="J162" s="42"/>
      <c r="K162" s="42"/>
      <c r="L162" s="42">
        <v>360.15</v>
      </c>
      <c r="M162" s="41"/>
      <c r="N162" s="41"/>
      <c r="O162" s="43"/>
      <c r="P162" s="43"/>
      <c r="Q162" s="43"/>
      <c r="R162" s="43"/>
      <c r="S162" s="43"/>
    </row>
    <row r="163" spans="1:19" ht="72" x14ac:dyDescent="0.2">
      <c r="A163" s="38">
        <v>127</v>
      </c>
      <c r="B163" s="39" t="s">
        <v>446</v>
      </c>
      <c r="C163" s="39" t="s">
        <v>447</v>
      </c>
      <c r="D163" s="40">
        <v>0.04</v>
      </c>
      <c r="E163" s="41" t="s">
        <v>448</v>
      </c>
      <c r="F163" s="41" t="s">
        <v>449</v>
      </c>
      <c r="G163" s="41">
        <v>339.98</v>
      </c>
      <c r="H163" s="41" t="s">
        <v>450</v>
      </c>
      <c r="I163" s="42">
        <v>272.77</v>
      </c>
      <c r="J163" s="42">
        <v>240.22</v>
      </c>
      <c r="K163" s="42" t="s">
        <v>451</v>
      </c>
      <c r="L163" s="42">
        <v>27.33</v>
      </c>
      <c r="M163" s="41" t="s">
        <v>452</v>
      </c>
      <c r="N163" s="41">
        <v>1.76</v>
      </c>
      <c r="O163" s="43"/>
      <c r="P163" s="43"/>
      <c r="Q163" s="43"/>
      <c r="R163" s="43"/>
      <c r="S163" s="43"/>
    </row>
    <row r="164" spans="1:19" ht="24" x14ac:dyDescent="0.2">
      <c r="A164" s="38">
        <v>128</v>
      </c>
      <c r="B164" s="39" t="s">
        <v>48</v>
      </c>
      <c r="C164" s="39" t="s">
        <v>453</v>
      </c>
      <c r="D164" s="40">
        <v>4</v>
      </c>
      <c r="E164" s="41">
        <v>97.46</v>
      </c>
      <c r="F164" s="41"/>
      <c r="G164" s="41">
        <v>97.46</v>
      </c>
      <c r="H164" s="41"/>
      <c r="I164" s="42">
        <v>389.84</v>
      </c>
      <c r="J164" s="42"/>
      <c r="K164" s="42"/>
      <c r="L164" s="42">
        <v>389.84</v>
      </c>
      <c r="M164" s="41"/>
      <c r="N164" s="41"/>
      <c r="O164" s="43"/>
      <c r="P164" s="43"/>
      <c r="Q164" s="43"/>
      <c r="R164" s="43"/>
      <c r="S164" s="43"/>
    </row>
    <row r="165" spans="1:19" ht="72" x14ac:dyDescent="0.2">
      <c r="A165" s="38">
        <v>129</v>
      </c>
      <c r="B165" s="39" t="s">
        <v>454</v>
      </c>
      <c r="C165" s="39" t="s">
        <v>455</v>
      </c>
      <c r="D165" s="40">
        <v>0.25</v>
      </c>
      <c r="E165" s="41" t="s">
        <v>456</v>
      </c>
      <c r="F165" s="41" t="s">
        <v>457</v>
      </c>
      <c r="G165" s="41">
        <v>109.91</v>
      </c>
      <c r="H165" s="41" t="s">
        <v>458</v>
      </c>
      <c r="I165" s="42">
        <v>1489.5</v>
      </c>
      <c r="J165" s="42">
        <v>1303.02</v>
      </c>
      <c r="K165" s="42" t="s">
        <v>459</v>
      </c>
      <c r="L165" s="42">
        <v>168.67</v>
      </c>
      <c r="M165" s="41" t="s">
        <v>460</v>
      </c>
      <c r="N165" s="41" t="s">
        <v>461</v>
      </c>
      <c r="O165" s="43"/>
      <c r="P165" s="43"/>
      <c r="Q165" s="43"/>
      <c r="R165" s="43"/>
      <c r="S165" s="43"/>
    </row>
    <row r="166" spans="1:19" x14ac:dyDescent="0.2">
      <c r="A166" s="38">
        <v>130</v>
      </c>
      <c r="B166" s="39" t="s">
        <v>48</v>
      </c>
      <c r="C166" s="39" t="s">
        <v>462</v>
      </c>
      <c r="D166" s="40">
        <v>17</v>
      </c>
      <c r="E166" s="41">
        <v>55.08</v>
      </c>
      <c r="F166" s="41"/>
      <c r="G166" s="41">
        <v>55.08</v>
      </c>
      <c r="H166" s="41"/>
      <c r="I166" s="42">
        <v>936.36</v>
      </c>
      <c r="J166" s="42"/>
      <c r="K166" s="42"/>
      <c r="L166" s="42">
        <v>936.36</v>
      </c>
      <c r="M166" s="41"/>
      <c r="N166" s="41"/>
      <c r="O166" s="43"/>
      <c r="P166" s="43"/>
      <c r="Q166" s="43"/>
      <c r="R166" s="43"/>
      <c r="S166" s="43"/>
    </row>
    <row r="167" spans="1:19" x14ac:dyDescent="0.2">
      <c r="A167" s="38">
        <v>131</v>
      </c>
      <c r="B167" s="39" t="s">
        <v>48</v>
      </c>
      <c r="C167" s="39" t="s">
        <v>463</v>
      </c>
      <c r="D167" s="40">
        <v>8</v>
      </c>
      <c r="E167" s="41">
        <v>55.08</v>
      </c>
      <c r="F167" s="41"/>
      <c r="G167" s="41">
        <v>55.08</v>
      </c>
      <c r="H167" s="41"/>
      <c r="I167" s="42">
        <v>440.64</v>
      </c>
      <c r="J167" s="42"/>
      <c r="K167" s="42"/>
      <c r="L167" s="42">
        <v>440.64</v>
      </c>
      <c r="M167" s="41"/>
      <c r="N167" s="41"/>
      <c r="O167" s="43"/>
      <c r="P167" s="43"/>
      <c r="Q167" s="43"/>
      <c r="R167" s="43"/>
      <c r="S167" s="43"/>
    </row>
    <row r="168" spans="1:19" ht="72" x14ac:dyDescent="0.2">
      <c r="A168" s="38">
        <v>132</v>
      </c>
      <c r="B168" s="39" t="s">
        <v>464</v>
      </c>
      <c r="C168" s="39" t="s">
        <v>465</v>
      </c>
      <c r="D168" s="40">
        <v>0.01</v>
      </c>
      <c r="E168" s="41" t="s">
        <v>466</v>
      </c>
      <c r="F168" s="41" t="s">
        <v>467</v>
      </c>
      <c r="G168" s="41">
        <v>1053.05</v>
      </c>
      <c r="H168" s="41" t="s">
        <v>468</v>
      </c>
      <c r="I168" s="42">
        <v>135.53</v>
      </c>
      <c r="J168" s="42">
        <v>100.41</v>
      </c>
      <c r="K168" s="42" t="s">
        <v>469</v>
      </c>
      <c r="L168" s="42">
        <v>32.979999999999997</v>
      </c>
      <c r="M168" s="41" t="s">
        <v>470</v>
      </c>
      <c r="N168" s="41">
        <v>0.73</v>
      </c>
      <c r="O168" s="43"/>
      <c r="P168" s="43"/>
      <c r="Q168" s="43"/>
      <c r="R168" s="43"/>
      <c r="S168" s="43"/>
    </row>
    <row r="169" spans="1:19" x14ac:dyDescent="0.2">
      <c r="A169" s="38">
        <v>133</v>
      </c>
      <c r="B169" s="39" t="s">
        <v>48</v>
      </c>
      <c r="C169" s="39" t="s">
        <v>471</v>
      </c>
      <c r="D169" s="40">
        <v>1</v>
      </c>
      <c r="E169" s="41">
        <v>381.36</v>
      </c>
      <c r="F169" s="41"/>
      <c r="G169" s="41">
        <v>381.36</v>
      </c>
      <c r="H169" s="41"/>
      <c r="I169" s="42">
        <v>381.36</v>
      </c>
      <c r="J169" s="42"/>
      <c r="K169" s="42"/>
      <c r="L169" s="42">
        <v>381.36</v>
      </c>
      <c r="M169" s="41"/>
      <c r="N169" s="41"/>
      <c r="O169" s="43"/>
      <c r="P169" s="43"/>
      <c r="Q169" s="43"/>
      <c r="R169" s="43"/>
      <c r="S169" s="43"/>
    </row>
    <row r="170" spans="1:19" ht="72" x14ac:dyDescent="0.2">
      <c r="A170" s="38">
        <v>134</v>
      </c>
      <c r="B170" s="39" t="s">
        <v>472</v>
      </c>
      <c r="C170" s="39" t="s">
        <v>473</v>
      </c>
      <c r="D170" s="40">
        <v>2</v>
      </c>
      <c r="E170" s="41" t="s">
        <v>474</v>
      </c>
      <c r="F170" s="41" t="s">
        <v>475</v>
      </c>
      <c r="G170" s="41">
        <v>254.94</v>
      </c>
      <c r="H170" s="41" t="s">
        <v>476</v>
      </c>
      <c r="I170" s="42">
        <v>2638.1</v>
      </c>
      <c r="J170" s="42">
        <v>608.72</v>
      </c>
      <c r="K170" s="42" t="s">
        <v>477</v>
      </c>
      <c r="L170" s="42">
        <v>1977.72</v>
      </c>
      <c r="M170" s="41" t="s">
        <v>478</v>
      </c>
      <c r="N170" s="41" t="s">
        <v>479</v>
      </c>
      <c r="O170" s="43"/>
      <c r="P170" s="43"/>
      <c r="Q170" s="43"/>
      <c r="R170" s="43"/>
      <c r="S170" s="43"/>
    </row>
    <row r="171" spans="1:19" ht="24" x14ac:dyDescent="0.2">
      <c r="A171" s="38">
        <v>135</v>
      </c>
      <c r="B171" s="39" t="s">
        <v>48</v>
      </c>
      <c r="C171" s="39" t="s">
        <v>480</v>
      </c>
      <c r="D171" s="40">
        <v>1</v>
      </c>
      <c r="E171" s="41">
        <v>1101.69</v>
      </c>
      <c r="F171" s="41"/>
      <c r="G171" s="41">
        <v>1101.69</v>
      </c>
      <c r="H171" s="41"/>
      <c r="I171" s="42">
        <v>1101.69</v>
      </c>
      <c r="J171" s="42"/>
      <c r="K171" s="42"/>
      <c r="L171" s="42">
        <v>1101.69</v>
      </c>
      <c r="M171" s="41"/>
      <c r="N171" s="41"/>
      <c r="O171" s="43"/>
      <c r="P171" s="43"/>
      <c r="Q171" s="43"/>
      <c r="R171" s="43"/>
      <c r="S171" s="43"/>
    </row>
    <row r="172" spans="1:19" ht="24" x14ac:dyDescent="0.2">
      <c r="A172" s="38">
        <v>136</v>
      </c>
      <c r="B172" s="39" t="s">
        <v>48</v>
      </c>
      <c r="C172" s="39" t="s">
        <v>481</v>
      </c>
      <c r="D172" s="40">
        <v>1</v>
      </c>
      <c r="E172" s="41">
        <v>805.08</v>
      </c>
      <c r="F172" s="41"/>
      <c r="G172" s="41">
        <v>805.08</v>
      </c>
      <c r="H172" s="41"/>
      <c r="I172" s="42">
        <v>805.08</v>
      </c>
      <c r="J172" s="42"/>
      <c r="K172" s="42"/>
      <c r="L172" s="42">
        <v>805.08</v>
      </c>
      <c r="M172" s="41"/>
      <c r="N172" s="41"/>
      <c r="O172" s="43"/>
      <c r="P172" s="43"/>
      <c r="Q172" s="43"/>
      <c r="R172" s="43"/>
      <c r="S172" s="43"/>
    </row>
    <row r="173" spans="1:19" ht="60" x14ac:dyDescent="0.2">
      <c r="A173" s="38">
        <v>137</v>
      </c>
      <c r="B173" s="39" t="s">
        <v>482</v>
      </c>
      <c r="C173" s="39" t="s">
        <v>483</v>
      </c>
      <c r="D173" s="40">
        <v>7</v>
      </c>
      <c r="E173" s="41" t="s">
        <v>484</v>
      </c>
      <c r="F173" s="41">
        <v>1.1399999999999999</v>
      </c>
      <c r="G173" s="41">
        <v>236.43</v>
      </c>
      <c r="H173" s="41" t="s">
        <v>485</v>
      </c>
      <c r="I173" s="42">
        <v>7855.54</v>
      </c>
      <c r="J173" s="42">
        <v>1432.62</v>
      </c>
      <c r="K173" s="42">
        <v>48.16</v>
      </c>
      <c r="L173" s="42">
        <v>6374.76</v>
      </c>
      <c r="M173" s="41">
        <v>1.56</v>
      </c>
      <c r="N173" s="41">
        <v>10.92</v>
      </c>
      <c r="O173" s="43"/>
      <c r="P173" s="43"/>
      <c r="Q173" s="43"/>
      <c r="R173" s="43"/>
      <c r="S173" s="43"/>
    </row>
    <row r="174" spans="1:19" ht="24" x14ac:dyDescent="0.2">
      <c r="A174" s="38">
        <v>138</v>
      </c>
      <c r="B174" s="39" t="s">
        <v>48</v>
      </c>
      <c r="C174" s="39" t="s">
        <v>486</v>
      </c>
      <c r="D174" s="40">
        <v>1</v>
      </c>
      <c r="E174" s="41">
        <v>126.27</v>
      </c>
      <c r="F174" s="41"/>
      <c r="G174" s="41">
        <v>126.27</v>
      </c>
      <c r="H174" s="41"/>
      <c r="I174" s="42">
        <v>126.27</v>
      </c>
      <c r="J174" s="42"/>
      <c r="K174" s="42"/>
      <c r="L174" s="42">
        <v>126.27</v>
      </c>
      <c r="M174" s="41"/>
      <c r="N174" s="41"/>
      <c r="O174" s="43"/>
      <c r="P174" s="43"/>
      <c r="Q174" s="43"/>
      <c r="R174" s="43"/>
      <c r="S174" s="43"/>
    </row>
    <row r="175" spans="1:19" ht="24" x14ac:dyDescent="0.2">
      <c r="A175" s="38">
        <v>139</v>
      </c>
      <c r="B175" s="39" t="s">
        <v>48</v>
      </c>
      <c r="C175" s="39" t="s">
        <v>487</v>
      </c>
      <c r="D175" s="40">
        <v>1</v>
      </c>
      <c r="E175" s="41">
        <v>805.08</v>
      </c>
      <c r="F175" s="41"/>
      <c r="G175" s="41">
        <v>805.08</v>
      </c>
      <c r="H175" s="41"/>
      <c r="I175" s="42">
        <v>805.08</v>
      </c>
      <c r="J175" s="42"/>
      <c r="K175" s="42"/>
      <c r="L175" s="42">
        <v>805.08</v>
      </c>
      <c r="M175" s="41"/>
      <c r="N175" s="41"/>
      <c r="O175" s="43"/>
      <c r="P175" s="43"/>
      <c r="Q175" s="43"/>
      <c r="R175" s="43"/>
      <c r="S175" s="43"/>
    </row>
    <row r="176" spans="1:19" ht="24" x14ac:dyDescent="0.2">
      <c r="A176" s="38">
        <v>140</v>
      </c>
      <c r="B176" s="39" t="s">
        <v>48</v>
      </c>
      <c r="C176" s="39" t="s">
        <v>488</v>
      </c>
      <c r="D176" s="40">
        <v>5</v>
      </c>
      <c r="E176" s="41">
        <v>805.08</v>
      </c>
      <c r="F176" s="41"/>
      <c r="G176" s="41">
        <v>805.08</v>
      </c>
      <c r="H176" s="41"/>
      <c r="I176" s="42">
        <v>4025.4</v>
      </c>
      <c r="J176" s="42"/>
      <c r="K176" s="42"/>
      <c r="L176" s="42">
        <v>4025.4</v>
      </c>
      <c r="M176" s="41"/>
      <c r="N176" s="41"/>
      <c r="O176" s="43"/>
      <c r="P176" s="43"/>
      <c r="Q176" s="43"/>
      <c r="R176" s="43"/>
      <c r="S176" s="43"/>
    </row>
    <row r="177" spans="1:19" ht="72" x14ac:dyDescent="0.2">
      <c r="A177" s="38">
        <v>141</v>
      </c>
      <c r="B177" s="39" t="s">
        <v>489</v>
      </c>
      <c r="C177" s="39" t="s">
        <v>490</v>
      </c>
      <c r="D177" s="40">
        <v>4.08</v>
      </c>
      <c r="E177" s="41" t="s">
        <v>491</v>
      </c>
      <c r="F177" s="41" t="s">
        <v>492</v>
      </c>
      <c r="G177" s="41">
        <v>224.79</v>
      </c>
      <c r="H177" s="41" t="s">
        <v>493</v>
      </c>
      <c r="I177" s="42">
        <v>29771.35</v>
      </c>
      <c r="J177" s="42">
        <v>8094.52</v>
      </c>
      <c r="K177" s="42" t="s">
        <v>494</v>
      </c>
      <c r="L177" s="42">
        <v>3544.7</v>
      </c>
      <c r="M177" s="41" t="s">
        <v>495</v>
      </c>
      <c r="N177" s="41" t="s">
        <v>496</v>
      </c>
      <c r="O177" s="43"/>
      <c r="P177" s="43"/>
      <c r="Q177" s="43"/>
      <c r="R177" s="43"/>
      <c r="S177" s="43"/>
    </row>
    <row r="178" spans="1:19" ht="24" x14ac:dyDescent="0.2">
      <c r="A178" s="38">
        <v>142</v>
      </c>
      <c r="B178" s="39" t="s">
        <v>48</v>
      </c>
      <c r="C178" s="39" t="s">
        <v>497</v>
      </c>
      <c r="D178" s="40">
        <v>35</v>
      </c>
      <c r="E178" s="41">
        <v>11.02</v>
      </c>
      <c r="F178" s="41"/>
      <c r="G178" s="41">
        <v>11.02</v>
      </c>
      <c r="H178" s="41"/>
      <c r="I178" s="42">
        <v>385.7</v>
      </c>
      <c r="J178" s="42"/>
      <c r="K178" s="42"/>
      <c r="L178" s="42">
        <v>385.7</v>
      </c>
      <c r="M178" s="41"/>
      <c r="N178" s="41"/>
      <c r="O178" s="43"/>
      <c r="P178" s="43"/>
      <c r="Q178" s="43"/>
      <c r="R178" s="43"/>
      <c r="S178" s="43"/>
    </row>
    <row r="179" spans="1:19" ht="24" x14ac:dyDescent="0.2">
      <c r="A179" s="38">
        <v>143</v>
      </c>
      <c r="B179" s="39" t="s">
        <v>48</v>
      </c>
      <c r="C179" s="39" t="s">
        <v>498</v>
      </c>
      <c r="D179" s="40">
        <v>20</v>
      </c>
      <c r="E179" s="41">
        <v>20.34</v>
      </c>
      <c r="F179" s="41"/>
      <c r="G179" s="41">
        <v>20.34</v>
      </c>
      <c r="H179" s="41"/>
      <c r="I179" s="42">
        <v>406.8</v>
      </c>
      <c r="J179" s="42"/>
      <c r="K179" s="42"/>
      <c r="L179" s="42">
        <v>406.8</v>
      </c>
      <c r="M179" s="41"/>
      <c r="N179" s="41"/>
      <c r="O179" s="43"/>
      <c r="P179" s="43"/>
      <c r="Q179" s="43"/>
      <c r="R179" s="43"/>
      <c r="S179" s="43"/>
    </row>
    <row r="180" spans="1:19" ht="24" x14ac:dyDescent="0.2">
      <c r="A180" s="38">
        <v>144</v>
      </c>
      <c r="B180" s="39" t="s">
        <v>48</v>
      </c>
      <c r="C180" s="39" t="s">
        <v>499</v>
      </c>
      <c r="D180" s="40">
        <v>175</v>
      </c>
      <c r="E180" s="41">
        <v>27.12</v>
      </c>
      <c r="F180" s="41"/>
      <c r="G180" s="41">
        <v>27.12</v>
      </c>
      <c r="H180" s="41"/>
      <c r="I180" s="42">
        <v>4746</v>
      </c>
      <c r="J180" s="42"/>
      <c r="K180" s="42"/>
      <c r="L180" s="42">
        <v>4746</v>
      </c>
      <c r="M180" s="41"/>
      <c r="N180" s="41"/>
      <c r="O180" s="43"/>
      <c r="P180" s="43"/>
      <c r="Q180" s="43"/>
      <c r="R180" s="43"/>
      <c r="S180" s="43"/>
    </row>
    <row r="181" spans="1:19" ht="24" x14ac:dyDescent="0.2">
      <c r="A181" s="38">
        <v>145</v>
      </c>
      <c r="B181" s="39" t="s">
        <v>48</v>
      </c>
      <c r="C181" s="39" t="s">
        <v>500</v>
      </c>
      <c r="D181" s="40">
        <v>150</v>
      </c>
      <c r="E181" s="41">
        <v>55.08</v>
      </c>
      <c r="F181" s="41"/>
      <c r="G181" s="41">
        <v>55.08</v>
      </c>
      <c r="H181" s="41"/>
      <c r="I181" s="42">
        <v>8262</v>
      </c>
      <c r="J181" s="42"/>
      <c r="K181" s="42"/>
      <c r="L181" s="42">
        <v>8262</v>
      </c>
      <c r="M181" s="41"/>
      <c r="N181" s="41"/>
      <c r="O181" s="43"/>
      <c r="P181" s="43"/>
      <c r="Q181" s="43"/>
      <c r="R181" s="43"/>
      <c r="S181" s="43"/>
    </row>
    <row r="182" spans="1:19" ht="24" x14ac:dyDescent="0.2">
      <c r="A182" s="38">
        <v>146</v>
      </c>
      <c r="B182" s="39" t="s">
        <v>48</v>
      </c>
      <c r="C182" s="39" t="s">
        <v>501</v>
      </c>
      <c r="D182" s="40">
        <v>3</v>
      </c>
      <c r="E182" s="41">
        <v>8.9</v>
      </c>
      <c r="F182" s="41"/>
      <c r="G182" s="41">
        <v>8.9</v>
      </c>
      <c r="H182" s="41"/>
      <c r="I182" s="42">
        <v>26.7</v>
      </c>
      <c r="J182" s="42"/>
      <c r="K182" s="42"/>
      <c r="L182" s="42">
        <v>26.7</v>
      </c>
      <c r="M182" s="41"/>
      <c r="N182" s="41"/>
      <c r="O182" s="43"/>
      <c r="P182" s="43"/>
      <c r="Q182" s="43"/>
      <c r="R182" s="43"/>
      <c r="S182" s="43"/>
    </row>
    <row r="183" spans="1:19" ht="24" x14ac:dyDescent="0.2">
      <c r="A183" s="38">
        <v>147</v>
      </c>
      <c r="B183" s="39" t="s">
        <v>48</v>
      </c>
      <c r="C183" s="39" t="s">
        <v>502</v>
      </c>
      <c r="D183" s="40">
        <v>25</v>
      </c>
      <c r="E183" s="41">
        <v>13.56</v>
      </c>
      <c r="F183" s="41"/>
      <c r="G183" s="41">
        <v>13.56</v>
      </c>
      <c r="H183" s="41"/>
      <c r="I183" s="42">
        <v>339</v>
      </c>
      <c r="J183" s="42"/>
      <c r="K183" s="42"/>
      <c r="L183" s="42">
        <v>339</v>
      </c>
      <c r="M183" s="41"/>
      <c r="N183" s="41"/>
      <c r="O183" s="43"/>
      <c r="P183" s="43"/>
      <c r="Q183" s="43"/>
      <c r="R183" s="43"/>
      <c r="S183" s="43"/>
    </row>
    <row r="184" spans="1:19" x14ac:dyDescent="0.2">
      <c r="A184" s="38">
        <v>148</v>
      </c>
      <c r="B184" s="39" t="s">
        <v>48</v>
      </c>
      <c r="C184" s="39" t="s">
        <v>503</v>
      </c>
      <c r="D184" s="40">
        <v>26</v>
      </c>
      <c r="E184" s="41">
        <v>12.71</v>
      </c>
      <c r="F184" s="41"/>
      <c r="G184" s="41">
        <v>12.71</v>
      </c>
      <c r="H184" s="41"/>
      <c r="I184" s="42">
        <v>330.46</v>
      </c>
      <c r="J184" s="42"/>
      <c r="K184" s="42"/>
      <c r="L184" s="42">
        <v>330.46</v>
      </c>
      <c r="M184" s="41"/>
      <c r="N184" s="41"/>
      <c r="O184" s="43"/>
      <c r="P184" s="43"/>
      <c r="Q184" s="43"/>
      <c r="R184" s="43"/>
      <c r="S184" s="43"/>
    </row>
    <row r="185" spans="1:19" x14ac:dyDescent="0.2">
      <c r="A185" s="38">
        <v>149</v>
      </c>
      <c r="B185" s="39" t="s">
        <v>48</v>
      </c>
      <c r="C185" s="39" t="s">
        <v>504</v>
      </c>
      <c r="D185" s="40">
        <v>60</v>
      </c>
      <c r="E185" s="41">
        <v>14.92</v>
      </c>
      <c r="F185" s="41"/>
      <c r="G185" s="41">
        <v>14.92</v>
      </c>
      <c r="H185" s="41"/>
      <c r="I185" s="42">
        <v>895.2</v>
      </c>
      <c r="J185" s="42"/>
      <c r="K185" s="42"/>
      <c r="L185" s="42">
        <v>895.2</v>
      </c>
      <c r="M185" s="41"/>
      <c r="N185" s="41"/>
      <c r="O185" s="43"/>
      <c r="P185" s="43"/>
      <c r="Q185" s="43"/>
      <c r="R185" s="43"/>
      <c r="S185" s="43"/>
    </row>
    <row r="186" spans="1:19" x14ac:dyDescent="0.2">
      <c r="A186" s="38">
        <v>150</v>
      </c>
      <c r="B186" s="39" t="s">
        <v>48</v>
      </c>
      <c r="C186" s="39" t="s">
        <v>505</v>
      </c>
      <c r="D186" s="40">
        <v>6</v>
      </c>
      <c r="E186" s="41">
        <v>12.71</v>
      </c>
      <c r="F186" s="41"/>
      <c r="G186" s="41">
        <v>12.71</v>
      </c>
      <c r="H186" s="41"/>
      <c r="I186" s="42">
        <v>76.260000000000005</v>
      </c>
      <c r="J186" s="42"/>
      <c r="K186" s="42"/>
      <c r="L186" s="42">
        <v>76.260000000000005</v>
      </c>
      <c r="M186" s="41"/>
      <c r="N186" s="41"/>
      <c r="O186" s="43"/>
      <c r="P186" s="43"/>
      <c r="Q186" s="43"/>
      <c r="R186" s="43"/>
      <c r="S186" s="43"/>
    </row>
    <row r="187" spans="1:19" ht="72" x14ac:dyDescent="0.2">
      <c r="A187" s="38">
        <v>151</v>
      </c>
      <c r="B187" s="39" t="s">
        <v>506</v>
      </c>
      <c r="C187" s="39" t="s">
        <v>507</v>
      </c>
      <c r="D187" s="40">
        <v>0.2</v>
      </c>
      <c r="E187" s="41" t="s">
        <v>508</v>
      </c>
      <c r="F187" s="41" t="s">
        <v>509</v>
      </c>
      <c r="G187" s="41">
        <v>181.73</v>
      </c>
      <c r="H187" s="41" t="s">
        <v>510</v>
      </c>
      <c r="I187" s="42">
        <v>887.9</v>
      </c>
      <c r="J187" s="42">
        <v>307.89</v>
      </c>
      <c r="K187" s="42" t="s">
        <v>511</v>
      </c>
      <c r="L187" s="42">
        <v>95.99</v>
      </c>
      <c r="M187" s="41" t="s">
        <v>512</v>
      </c>
      <c r="N187" s="41" t="s">
        <v>513</v>
      </c>
      <c r="O187" s="43"/>
      <c r="P187" s="43"/>
      <c r="Q187" s="43"/>
      <c r="R187" s="43"/>
      <c r="S187" s="43"/>
    </row>
    <row r="188" spans="1:19" ht="24" x14ac:dyDescent="0.2">
      <c r="A188" s="38">
        <v>152</v>
      </c>
      <c r="B188" s="39" t="s">
        <v>48</v>
      </c>
      <c r="C188" s="39" t="s">
        <v>514</v>
      </c>
      <c r="D188" s="40">
        <v>5</v>
      </c>
      <c r="E188" s="41">
        <v>217.8</v>
      </c>
      <c r="F188" s="41"/>
      <c r="G188" s="41">
        <v>217.8</v>
      </c>
      <c r="H188" s="41"/>
      <c r="I188" s="42">
        <v>1089</v>
      </c>
      <c r="J188" s="42"/>
      <c r="K188" s="42"/>
      <c r="L188" s="42">
        <v>1089</v>
      </c>
      <c r="M188" s="41"/>
      <c r="N188" s="41"/>
      <c r="O188" s="43"/>
      <c r="P188" s="43"/>
      <c r="Q188" s="43"/>
      <c r="R188" s="43"/>
      <c r="S188" s="43"/>
    </row>
    <row r="189" spans="1:19" ht="24" x14ac:dyDescent="0.2">
      <c r="A189" s="38">
        <v>153</v>
      </c>
      <c r="B189" s="39" t="s">
        <v>48</v>
      </c>
      <c r="C189" s="39" t="s">
        <v>515</v>
      </c>
      <c r="D189" s="40">
        <v>15</v>
      </c>
      <c r="E189" s="41">
        <v>103.39</v>
      </c>
      <c r="F189" s="41"/>
      <c r="G189" s="41">
        <v>103.39</v>
      </c>
      <c r="H189" s="41"/>
      <c r="I189" s="42">
        <v>1550.85</v>
      </c>
      <c r="J189" s="42"/>
      <c r="K189" s="42"/>
      <c r="L189" s="42">
        <v>1550.85</v>
      </c>
      <c r="M189" s="41"/>
      <c r="N189" s="41"/>
      <c r="O189" s="43"/>
      <c r="P189" s="43"/>
      <c r="Q189" s="43"/>
      <c r="R189" s="43"/>
      <c r="S189" s="43"/>
    </row>
    <row r="190" spans="1:19" x14ac:dyDescent="0.2">
      <c r="A190" s="38">
        <v>154</v>
      </c>
      <c r="B190" s="39" t="s">
        <v>48</v>
      </c>
      <c r="C190" s="39" t="s">
        <v>516</v>
      </c>
      <c r="D190" s="40">
        <v>15</v>
      </c>
      <c r="E190" s="41">
        <v>5.08</v>
      </c>
      <c r="F190" s="41"/>
      <c r="G190" s="41">
        <v>5.08</v>
      </c>
      <c r="H190" s="41"/>
      <c r="I190" s="42">
        <v>76.2</v>
      </c>
      <c r="J190" s="42"/>
      <c r="K190" s="42"/>
      <c r="L190" s="42">
        <v>76.2</v>
      </c>
      <c r="M190" s="41"/>
      <c r="N190" s="41"/>
      <c r="O190" s="43"/>
      <c r="P190" s="43"/>
      <c r="Q190" s="43"/>
      <c r="R190" s="43"/>
      <c r="S190" s="43"/>
    </row>
    <row r="191" spans="1:19" ht="72" x14ac:dyDescent="0.2">
      <c r="A191" s="38">
        <v>155</v>
      </c>
      <c r="B191" s="39" t="s">
        <v>517</v>
      </c>
      <c r="C191" s="39" t="s">
        <v>518</v>
      </c>
      <c r="D191" s="40">
        <v>0.03</v>
      </c>
      <c r="E191" s="41" t="s">
        <v>519</v>
      </c>
      <c r="F191" s="41" t="s">
        <v>520</v>
      </c>
      <c r="G191" s="41">
        <v>226.39</v>
      </c>
      <c r="H191" s="41" t="s">
        <v>521</v>
      </c>
      <c r="I191" s="42">
        <v>47.06</v>
      </c>
      <c r="J191" s="42">
        <v>26.22</v>
      </c>
      <c r="K191" s="42" t="s">
        <v>522</v>
      </c>
      <c r="L191" s="42">
        <v>19.77</v>
      </c>
      <c r="M191" s="41" t="s">
        <v>523</v>
      </c>
      <c r="N191" s="41">
        <v>0.2</v>
      </c>
      <c r="O191" s="43"/>
      <c r="P191" s="43"/>
      <c r="Q191" s="43"/>
      <c r="R191" s="43"/>
      <c r="S191" s="43"/>
    </row>
    <row r="192" spans="1:19" x14ac:dyDescent="0.2">
      <c r="A192" s="38">
        <v>156</v>
      </c>
      <c r="B192" s="39" t="s">
        <v>48</v>
      </c>
      <c r="C192" s="39" t="s">
        <v>524</v>
      </c>
      <c r="D192" s="40">
        <v>3</v>
      </c>
      <c r="E192" s="41">
        <v>22.88</v>
      </c>
      <c r="F192" s="41"/>
      <c r="G192" s="41">
        <v>22.88</v>
      </c>
      <c r="H192" s="41"/>
      <c r="I192" s="42">
        <v>68.64</v>
      </c>
      <c r="J192" s="42"/>
      <c r="K192" s="42"/>
      <c r="L192" s="42">
        <v>68.64</v>
      </c>
      <c r="M192" s="41"/>
      <c r="N192" s="41"/>
      <c r="O192" s="43"/>
      <c r="P192" s="43"/>
      <c r="Q192" s="43"/>
      <c r="R192" s="43"/>
      <c r="S192" s="43"/>
    </row>
    <row r="193" spans="1:19" ht="72" x14ac:dyDescent="0.2">
      <c r="A193" s="38">
        <v>157</v>
      </c>
      <c r="B193" s="39" t="s">
        <v>525</v>
      </c>
      <c r="C193" s="39" t="s">
        <v>526</v>
      </c>
      <c r="D193" s="40">
        <v>1</v>
      </c>
      <c r="E193" s="41" t="s">
        <v>527</v>
      </c>
      <c r="F193" s="41" t="s">
        <v>528</v>
      </c>
      <c r="G193" s="41">
        <v>160.38999999999999</v>
      </c>
      <c r="H193" s="41" t="s">
        <v>529</v>
      </c>
      <c r="I193" s="42">
        <v>1303.94</v>
      </c>
      <c r="J193" s="42">
        <v>317.38</v>
      </c>
      <c r="K193" s="42" t="s">
        <v>530</v>
      </c>
      <c r="L193" s="42">
        <v>769.94</v>
      </c>
      <c r="M193" s="41" t="s">
        <v>531</v>
      </c>
      <c r="N193" s="41" t="s">
        <v>531</v>
      </c>
      <c r="O193" s="43"/>
      <c r="P193" s="43"/>
      <c r="Q193" s="43"/>
      <c r="R193" s="43"/>
      <c r="S193" s="43"/>
    </row>
    <row r="194" spans="1:19" x14ac:dyDescent="0.2">
      <c r="A194" s="38">
        <v>158</v>
      </c>
      <c r="B194" s="39" t="s">
        <v>48</v>
      </c>
      <c r="C194" s="39" t="s">
        <v>532</v>
      </c>
      <c r="D194" s="40">
        <v>1</v>
      </c>
      <c r="E194" s="41">
        <v>2703.39</v>
      </c>
      <c r="F194" s="41"/>
      <c r="G194" s="41">
        <v>2703.39</v>
      </c>
      <c r="H194" s="41"/>
      <c r="I194" s="42">
        <v>2703.39</v>
      </c>
      <c r="J194" s="42"/>
      <c r="K194" s="42"/>
      <c r="L194" s="42">
        <v>2703.39</v>
      </c>
      <c r="M194" s="41"/>
      <c r="N194" s="41"/>
      <c r="O194" s="43"/>
      <c r="P194" s="43"/>
      <c r="Q194" s="43"/>
      <c r="R194" s="43"/>
      <c r="S194" s="43"/>
    </row>
    <row r="195" spans="1:19" ht="24" x14ac:dyDescent="0.2">
      <c r="A195" s="38">
        <v>159</v>
      </c>
      <c r="B195" s="39" t="s">
        <v>48</v>
      </c>
      <c r="C195" s="39" t="s">
        <v>533</v>
      </c>
      <c r="D195" s="40">
        <v>1</v>
      </c>
      <c r="E195" s="41">
        <v>10.17</v>
      </c>
      <c r="F195" s="41"/>
      <c r="G195" s="41">
        <v>10.17</v>
      </c>
      <c r="H195" s="41"/>
      <c r="I195" s="42">
        <v>10.17</v>
      </c>
      <c r="J195" s="42"/>
      <c r="K195" s="42"/>
      <c r="L195" s="42">
        <v>10.17</v>
      </c>
      <c r="M195" s="41"/>
      <c r="N195" s="41"/>
      <c r="O195" s="43"/>
      <c r="P195" s="43"/>
      <c r="Q195" s="43"/>
      <c r="R195" s="43"/>
      <c r="S195" s="43"/>
    </row>
    <row r="196" spans="1:19" ht="72" x14ac:dyDescent="0.2">
      <c r="A196" s="38">
        <v>160</v>
      </c>
      <c r="B196" s="39" t="s">
        <v>534</v>
      </c>
      <c r="C196" s="39" t="s">
        <v>535</v>
      </c>
      <c r="D196" s="40">
        <v>1</v>
      </c>
      <c r="E196" s="41" t="s">
        <v>536</v>
      </c>
      <c r="F196" s="41" t="s">
        <v>537</v>
      </c>
      <c r="G196" s="41">
        <v>0.42</v>
      </c>
      <c r="H196" s="41" t="s">
        <v>538</v>
      </c>
      <c r="I196" s="42">
        <v>66.849999999999994</v>
      </c>
      <c r="J196" s="42">
        <v>46.51</v>
      </c>
      <c r="K196" s="42" t="s">
        <v>539</v>
      </c>
      <c r="L196" s="42">
        <v>2.54</v>
      </c>
      <c r="M196" s="41" t="s">
        <v>540</v>
      </c>
      <c r="N196" s="41" t="s">
        <v>540</v>
      </c>
      <c r="O196" s="43"/>
      <c r="P196" s="43"/>
      <c r="Q196" s="43"/>
      <c r="R196" s="43"/>
      <c r="S196" s="43"/>
    </row>
    <row r="197" spans="1:19" ht="24" x14ac:dyDescent="0.2">
      <c r="A197" s="38">
        <v>161</v>
      </c>
      <c r="B197" s="39" t="s">
        <v>48</v>
      </c>
      <c r="C197" s="39" t="s">
        <v>541</v>
      </c>
      <c r="D197" s="40">
        <v>1</v>
      </c>
      <c r="E197" s="41">
        <v>2118.64</v>
      </c>
      <c r="F197" s="41"/>
      <c r="G197" s="41">
        <v>2118.64</v>
      </c>
      <c r="H197" s="41"/>
      <c r="I197" s="42">
        <v>2118.64</v>
      </c>
      <c r="J197" s="42"/>
      <c r="K197" s="42"/>
      <c r="L197" s="42">
        <v>2118.64</v>
      </c>
      <c r="M197" s="41"/>
      <c r="N197" s="41"/>
      <c r="O197" s="43"/>
      <c r="P197" s="43"/>
      <c r="Q197" s="43"/>
      <c r="R197" s="43"/>
      <c r="S197" s="43"/>
    </row>
    <row r="198" spans="1:19" ht="72" x14ac:dyDescent="0.2">
      <c r="A198" s="38">
        <v>162</v>
      </c>
      <c r="B198" s="39" t="s">
        <v>542</v>
      </c>
      <c r="C198" s="39" t="s">
        <v>543</v>
      </c>
      <c r="D198" s="40">
        <v>2</v>
      </c>
      <c r="E198" s="41" t="s">
        <v>544</v>
      </c>
      <c r="F198" s="41" t="s">
        <v>545</v>
      </c>
      <c r="G198" s="41">
        <v>4.4400000000000004</v>
      </c>
      <c r="H198" s="41" t="s">
        <v>546</v>
      </c>
      <c r="I198" s="42">
        <v>486.52</v>
      </c>
      <c r="J198" s="42">
        <v>391.24</v>
      </c>
      <c r="K198" s="42" t="s">
        <v>547</v>
      </c>
      <c r="L198" s="42">
        <v>19.239999999999998</v>
      </c>
      <c r="M198" s="41" t="s">
        <v>548</v>
      </c>
      <c r="N198" s="41" t="s">
        <v>549</v>
      </c>
      <c r="O198" s="43"/>
      <c r="P198" s="43"/>
      <c r="Q198" s="43"/>
      <c r="R198" s="43"/>
      <c r="S198" s="43"/>
    </row>
    <row r="199" spans="1:19" ht="24" x14ac:dyDescent="0.2">
      <c r="A199" s="38">
        <v>163</v>
      </c>
      <c r="B199" s="39" t="s">
        <v>48</v>
      </c>
      <c r="C199" s="39" t="s">
        <v>550</v>
      </c>
      <c r="D199" s="40">
        <v>2</v>
      </c>
      <c r="E199" s="41">
        <v>788.14</v>
      </c>
      <c r="F199" s="41"/>
      <c r="G199" s="41">
        <v>788.14</v>
      </c>
      <c r="H199" s="41"/>
      <c r="I199" s="42">
        <v>1576.28</v>
      </c>
      <c r="J199" s="42"/>
      <c r="K199" s="42"/>
      <c r="L199" s="42">
        <v>1576.28</v>
      </c>
      <c r="M199" s="41"/>
      <c r="N199" s="41"/>
      <c r="O199" s="43"/>
      <c r="P199" s="43"/>
      <c r="Q199" s="43"/>
      <c r="R199" s="43"/>
      <c r="S199" s="43"/>
    </row>
    <row r="200" spans="1:19" ht="60" x14ac:dyDescent="0.2">
      <c r="A200" s="38">
        <v>164</v>
      </c>
      <c r="B200" s="39" t="s">
        <v>551</v>
      </c>
      <c r="C200" s="39" t="s">
        <v>552</v>
      </c>
      <c r="D200" s="40">
        <v>0.2</v>
      </c>
      <c r="E200" s="41" t="s">
        <v>553</v>
      </c>
      <c r="F200" s="41" t="s">
        <v>554</v>
      </c>
      <c r="G200" s="41">
        <v>1439.03</v>
      </c>
      <c r="H200" s="41" t="s">
        <v>555</v>
      </c>
      <c r="I200" s="42">
        <v>1671.96</v>
      </c>
      <c r="J200" s="42">
        <v>552.4</v>
      </c>
      <c r="K200" s="42" t="s">
        <v>556</v>
      </c>
      <c r="L200" s="42">
        <v>996.87</v>
      </c>
      <c r="M200" s="41" t="s">
        <v>557</v>
      </c>
      <c r="N200" s="41" t="s">
        <v>558</v>
      </c>
      <c r="O200" s="43"/>
      <c r="P200" s="43"/>
      <c r="Q200" s="43"/>
      <c r="R200" s="43"/>
      <c r="S200" s="43"/>
    </row>
    <row r="201" spans="1:19" ht="72" x14ac:dyDescent="0.2">
      <c r="A201" s="38">
        <v>165</v>
      </c>
      <c r="B201" s="39" t="s">
        <v>559</v>
      </c>
      <c r="C201" s="39" t="s">
        <v>560</v>
      </c>
      <c r="D201" s="40">
        <v>4.5240000000000002E-2</v>
      </c>
      <c r="E201" s="41" t="s">
        <v>561</v>
      </c>
      <c r="F201" s="41" t="s">
        <v>562</v>
      </c>
      <c r="G201" s="41">
        <v>12228.36</v>
      </c>
      <c r="H201" s="41" t="s">
        <v>563</v>
      </c>
      <c r="I201" s="42">
        <v>2976.64</v>
      </c>
      <c r="J201" s="42">
        <v>270.17</v>
      </c>
      <c r="K201" s="42" t="s">
        <v>564</v>
      </c>
      <c r="L201" s="42">
        <v>2507.48</v>
      </c>
      <c r="M201" s="41" t="s">
        <v>565</v>
      </c>
      <c r="N201" s="41" t="s">
        <v>566</v>
      </c>
      <c r="O201" s="43"/>
      <c r="P201" s="43"/>
      <c r="Q201" s="43"/>
      <c r="R201" s="43"/>
      <c r="S201" s="43"/>
    </row>
    <row r="202" spans="1:19" ht="60" x14ac:dyDescent="0.2">
      <c r="A202" s="38">
        <v>166</v>
      </c>
      <c r="B202" s="39" t="s">
        <v>567</v>
      </c>
      <c r="C202" s="39" t="s">
        <v>568</v>
      </c>
      <c r="D202" s="40">
        <v>1</v>
      </c>
      <c r="E202" s="41" t="s">
        <v>569</v>
      </c>
      <c r="F202" s="41"/>
      <c r="G202" s="41">
        <v>17.22</v>
      </c>
      <c r="H202" s="41" t="s">
        <v>570</v>
      </c>
      <c r="I202" s="42">
        <v>191.31</v>
      </c>
      <c r="J202" s="42">
        <v>133.56</v>
      </c>
      <c r="K202" s="42"/>
      <c r="L202" s="42">
        <v>57.75</v>
      </c>
      <c r="M202" s="41">
        <v>1.03</v>
      </c>
      <c r="N202" s="41">
        <v>1.03</v>
      </c>
      <c r="O202" s="43"/>
      <c r="P202" s="43"/>
      <c r="Q202" s="43"/>
      <c r="R202" s="43"/>
      <c r="S202" s="43"/>
    </row>
    <row r="203" spans="1:19" x14ac:dyDescent="0.2">
      <c r="A203" s="69">
        <v>167</v>
      </c>
      <c r="B203" s="70" t="s">
        <v>48</v>
      </c>
      <c r="C203" s="70" t="s">
        <v>571</v>
      </c>
      <c r="D203" s="71">
        <v>3</v>
      </c>
      <c r="E203" s="72">
        <v>27.97</v>
      </c>
      <c r="F203" s="72"/>
      <c r="G203" s="72">
        <v>27.97</v>
      </c>
      <c r="H203" s="72"/>
      <c r="I203" s="73">
        <v>83.91</v>
      </c>
      <c r="J203" s="73"/>
      <c r="K203" s="73"/>
      <c r="L203" s="73">
        <v>83.91</v>
      </c>
      <c r="M203" s="72"/>
      <c r="N203" s="72"/>
      <c r="O203" s="43"/>
      <c r="P203" s="43"/>
      <c r="Q203" s="43"/>
      <c r="R203" s="43"/>
      <c r="S203" s="43"/>
    </row>
    <row r="204" spans="1:19" ht="36" x14ac:dyDescent="0.2">
      <c r="A204" s="124" t="s">
        <v>572</v>
      </c>
      <c r="B204" s="125"/>
      <c r="C204" s="125"/>
      <c r="D204" s="125"/>
      <c r="E204" s="125"/>
      <c r="F204" s="125"/>
      <c r="G204" s="125"/>
      <c r="H204" s="125"/>
      <c r="I204" s="73">
        <v>144524.73000000001</v>
      </c>
      <c r="J204" s="73"/>
      <c r="K204" s="73"/>
      <c r="L204" s="73"/>
      <c r="M204" s="72"/>
      <c r="N204" s="72" t="s">
        <v>573</v>
      </c>
      <c r="O204" s="43">
        <f>I204*1.18/174.48</f>
        <v>977.41392365887214</v>
      </c>
      <c r="P204" s="43"/>
      <c r="Q204" s="43"/>
      <c r="R204" s="43"/>
      <c r="S204" s="43"/>
    </row>
    <row r="205" spans="1:19" ht="36" x14ac:dyDescent="0.2">
      <c r="A205" s="126" t="s">
        <v>574</v>
      </c>
      <c r="B205" s="127"/>
      <c r="C205" s="127"/>
      <c r="D205" s="127"/>
      <c r="E205" s="127"/>
      <c r="F205" s="127"/>
      <c r="G205" s="127"/>
      <c r="H205" s="127"/>
      <c r="I205" s="75">
        <v>662479.06000000006</v>
      </c>
      <c r="J205" s="74">
        <v>119978.8</v>
      </c>
      <c r="K205" s="74" t="s">
        <v>575</v>
      </c>
      <c r="L205" s="74">
        <v>505647.99</v>
      </c>
      <c r="M205" s="75"/>
      <c r="N205" s="75" t="s">
        <v>576</v>
      </c>
      <c r="O205" s="43"/>
      <c r="P205" s="43"/>
      <c r="Q205" s="43"/>
      <c r="R205" s="43"/>
      <c r="S205" s="43"/>
    </row>
    <row r="206" spans="1:19" ht="12.75" x14ac:dyDescent="0.2">
      <c r="A206" s="126" t="s">
        <v>577</v>
      </c>
      <c r="B206" s="127"/>
      <c r="C206" s="127"/>
      <c r="D206" s="127"/>
      <c r="E206" s="127"/>
      <c r="F206" s="127"/>
      <c r="G206" s="127"/>
      <c r="H206" s="127"/>
      <c r="I206" s="75">
        <v>118143.55</v>
      </c>
      <c r="J206" s="74"/>
      <c r="K206" s="74"/>
      <c r="L206" s="74"/>
      <c r="M206" s="75"/>
      <c r="N206" s="75"/>
      <c r="O206" s="43"/>
      <c r="P206" s="43"/>
      <c r="Q206" s="43"/>
      <c r="R206" s="43"/>
      <c r="S206" s="43"/>
    </row>
    <row r="207" spans="1:19" ht="12.75" x14ac:dyDescent="0.2">
      <c r="A207" s="126" t="s">
        <v>578</v>
      </c>
      <c r="B207" s="127"/>
      <c r="C207" s="127"/>
      <c r="D207" s="127"/>
      <c r="E207" s="127"/>
      <c r="F207" s="127"/>
      <c r="G207" s="127"/>
      <c r="H207" s="127"/>
      <c r="I207" s="75">
        <v>74521.33</v>
      </c>
      <c r="J207" s="74"/>
      <c r="K207" s="74"/>
      <c r="L207" s="74"/>
      <c r="M207" s="75"/>
      <c r="N207" s="75"/>
      <c r="O207" s="43"/>
      <c r="P207" s="43"/>
      <c r="Q207" s="43"/>
      <c r="R207" s="43"/>
      <c r="S207" s="43"/>
    </row>
    <row r="208" spans="1:19" ht="12.75" x14ac:dyDescent="0.2">
      <c r="A208" s="128" t="s">
        <v>579</v>
      </c>
      <c r="B208" s="129"/>
      <c r="C208" s="129"/>
      <c r="D208" s="129"/>
      <c r="E208" s="129"/>
      <c r="F208" s="129"/>
      <c r="G208" s="129"/>
      <c r="H208" s="129"/>
      <c r="I208" s="75"/>
      <c r="J208" s="74"/>
      <c r="K208" s="74"/>
      <c r="L208" s="74"/>
      <c r="M208" s="75"/>
      <c r="N208" s="75"/>
      <c r="O208" s="43"/>
      <c r="P208" s="43"/>
      <c r="Q208" s="43"/>
      <c r="R208" s="43"/>
      <c r="S208" s="43"/>
    </row>
    <row r="209" spans="1:19" ht="36" x14ac:dyDescent="0.2">
      <c r="A209" s="126" t="s">
        <v>580</v>
      </c>
      <c r="B209" s="127"/>
      <c r="C209" s="127"/>
      <c r="D209" s="127"/>
      <c r="E209" s="127"/>
      <c r="F209" s="127"/>
      <c r="G209" s="127"/>
      <c r="H209" s="127"/>
      <c r="I209" s="75">
        <v>239924.81</v>
      </c>
      <c r="J209" s="74"/>
      <c r="K209" s="74"/>
      <c r="L209" s="74"/>
      <c r="M209" s="75"/>
      <c r="N209" s="75" t="s">
        <v>581</v>
      </c>
      <c r="O209" s="43"/>
      <c r="P209" s="43"/>
      <c r="Q209" s="43"/>
      <c r="R209" s="43"/>
      <c r="S209" s="43"/>
    </row>
    <row r="210" spans="1:19" ht="36" x14ac:dyDescent="0.2">
      <c r="A210" s="126" t="s">
        <v>582</v>
      </c>
      <c r="B210" s="127"/>
      <c r="C210" s="127"/>
      <c r="D210" s="127"/>
      <c r="E210" s="127"/>
      <c r="F210" s="127"/>
      <c r="G210" s="127"/>
      <c r="H210" s="127"/>
      <c r="I210" s="75">
        <v>608811.99</v>
      </c>
      <c r="J210" s="74"/>
      <c r="K210" s="74"/>
      <c r="L210" s="74"/>
      <c r="M210" s="75"/>
      <c r="N210" s="75" t="s">
        <v>583</v>
      </c>
      <c r="O210" s="43"/>
      <c r="P210" s="43"/>
      <c r="Q210" s="43"/>
      <c r="R210" s="43"/>
      <c r="S210" s="43"/>
    </row>
    <row r="211" spans="1:19" ht="12.75" x14ac:dyDescent="0.2">
      <c r="A211" s="126" t="s">
        <v>584</v>
      </c>
      <c r="B211" s="127"/>
      <c r="C211" s="127"/>
      <c r="D211" s="127"/>
      <c r="E211" s="127"/>
      <c r="F211" s="127"/>
      <c r="G211" s="127"/>
      <c r="H211" s="127"/>
      <c r="I211" s="75">
        <v>6407.14</v>
      </c>
      <c r="J211" s="74"/>
      <c r="K211" s="74"/>
      <c r="L211" s="74"/>
      <c r="M211" s="75"/>
      <c r="N211" s="75">
        <v>17.2</v>
      </c>
      <c r="O211" s="43"/>
      <c r="P211" s="43"/>
      <c r="Q211" s="43"/>
      <c r="R211" s="43"/>
      <c r="S211" s="43"/>
    </row>
    <row r="212" spans="1:19" ht="36" x14ac:dyDescent="0.2">
      <c r="A212" s="126" t="s">
        <v>585</v>
      </c>
      <c r="B212" s="127"/>
      <c r="C212" s="127"/>
      <c r="D212" s="127"/>
      <c r="E212" s="127"/>
      <c r="F212" s="127"/>
      <c r="G212" s="127"/>
      <c r="H212" s="127"/>
      <c r="I212" s="75">
        <v>855143.94</v>
      </c>
      <c r="J212" s="74"/>
      <c r="K212" s="74"/>
      <c r="L212" s="74"/>
      <c r="M212" s="75"/>
      <c r="N212" s="75" t="s">
        <v>576</v>
      </c>
      <c r="O212" s="43"/>
      <c r="P212" s="43"/>
      <c r="Q212" s="43"/>
      <c r="R212" s="43"/>
      <c r="S212" s="43"/>
    </row>
    <row r="213" spans="1:19" ht="12.75" x14ac:dyDescent="0.2">
      <c r="A213" s="126" t="s">
        <v>586</v>
      </c>
      <c r="B213" s="127"/>
      <c r="C213" s="127"/>
      <c r="D213" s="127"/>
      <c r="E213" s="127"/>
      <c r="F213" s="127"/>
      <c r="G213" s="127"/>
      <c r="H213" s="127"/>
      <c r="I213" s="75"/>
      <c r="J213" s="74"/>
      <c r="K213" s="74"/>
      <c r="L213" s="74"/>
      <c r="M213" s="75"/>
      <c r="N213" s="75"/>
      <c r="O213" s="43"/>
      <c r="P213" s="43"/>
      <c r="Q213" s="43"/>
      <c r="R213" s="43"/>
      <c r="S213" s="43"/>
    </row>
    <row r="214" spans="1:19" ht="12.75" x14ac:dyDescent="0.2">
      <c r="A214" s="126" t="s">
        <v>587</v>
      </c>
      <c r="B214" s="127"/>
      <c r="C214" s="127"/>
      <c r="D214" s="127"/>
      <c r="E214" s="127"/>
      <c r="F214" s="127"/>
      <c r="G214" s="127"/>
      <c r="H214" s="127"/>
      <c r="I214" s="75">
        <v>505647.99</v>
      </c>
      <c r="J214" s="74"/>
      <c r="K214" s="74"/>
      <c r="L214" s="74"/>
      <c r="M214" s="75"/>
      <c r="N214" s="75"/>
      <c r="O214" s="43"/>
      <c r="P214" s="43"/>
      <c r="Q214" s="43"/>
      <c r="R214" s="43"/>
      <c r="S214" s="43"/>
    </row>
    <row r="215" spans="1:19" ht="12.75" x14ac:dyDescent="0.2">
      <c r="A215" s="126" t="s">
        <v>588</v>
      </c>
      <c r="B215" s="127"/>
      <c r="C215" s="127"/>
      <c r="D215" s="127"/>
      <c r="E215" s="127"/>
      <c r="F215" s="127"/>
      <c r="G215" s="127"/>
      <c r="H215" s="127"/>
      <c r="I215" s="75">
        <v>36852.269999999997</v>
      </c>
      <c r="J215" s="74"/>
      <c r="K215" s="74"/>
      <c r="L215" s="74"/>
      <c r="M215" s="75"/>
      <c r="N215" s="75"/>
      <c r="O215" s="43"/>
      <c r="P215" s="43"/>
      <c r="Q215" s="43"/>
      <c r="R215" s="43"/>
      <c r="S215" s="43"/>
    </row>
    <row r="216" spans="1:19" ht="12.75" x14ac:dyDescent="0.2">
      <c r="A216" s="126" t="s">
        <v>589</v>
      </c>
      <c r="B216" s="127"/>
      <c r="C216" s="127"/>
      <c r="D216" s="127"/>
      <c r="E216" s="127"/>
      <c r="F216" s="127"/>
      <c r="G216" s="127"/>
      <c r="H216" s="127"/>
      <c r="I216" s="75">
        <v>127823.36</v>
      </c>
      <c r="J216" s="74"/>
      <c r="K216" s="74"/>
      <c r="L216" s="74"/>
      <c r="M216" s="75"/>
      <c r="N216" s="75"/>
      <c r="O216" s="43"/>
      <c r="P216" s="43"/>
      <c r="Q216" s="43"/>
      <c r="R216" s="43"/>
      <c r="S216" s="43"/>
    </row>
    <row r="217" spans="1:19" ht="12.75" x14ac:dyDescent="0.2">
      <c r="A217" s="126" t="s">
        <v>590</v>
      </c>
      <c r="B217" s="127"/>
      <c r="C217" s="127"/>
      <c r="D217" s="127"/>
      <c r="E217" s="127"/>
      <c r="F217" s="127"/>
      <c r="G217" s="127"/>
      <c r="H217" s="127"/>
      <c r="I217" s="75">
        <v>118143.55</v>
      </c>
      <c r="J217" s="74"/>
      <c r="K217" s="74"/>
      <c r="L217" s="74"/>
      <c r="M217" s="75"/>
      <c r="N217" s="75"/>
      <c r="O217" s="43"/>
      <c r="P217" s="43"/>
      <c r="Q217" s="43"/>
      <c r="R217" s="43"/>
      <c r="S217" s="43"/>
    </row>
    <row r="218" spans="1:19" ht="12.75" x14ac:dyDescent="0.2">
      <c r="A218" s="126" t="s">
        <v>591</v>
      </c>
      <c r="B218" s="127"/>
      <c r="C218" s="127"/>
      <c r="D218" s="127"/>
      <c r="E218" s="127"/>
      <c r="F218" s="127"/>
      <c r="G218" s="127"/>
      <c r="H218" s="127"/>
      <c r="I218" s="75">
        <v>74521.33</v>
      </c>
      <c r="J218" s="74"/>
      <c r="K218" s="74"/>
      <c r="L218" s="74"/>
      <c r="M218" s="75"/>
      <c r="N218" s="75"/>
      <c r="O218" s="43"/>
      <c r="P218" s="43"/>
      <c r="Q218" s="43"/>
      <c r="R218" s="43"/>
      <c r="S218" s="43"/>
    </row>
    <row r="219" spans="1:19" ht="12.75" x14ac:dyDescent="0.2">
      <c r="A219" s="126" t="s">
        <v>592</v>
      </c>
      <c r="B219" s="127"/>
      <c r="C219" s="127"/>
      <c r="D219" s="127"/>
      <c r="E219" s="127"/>
      <c r="F219" s="127"/>
      <c r="G219" s="127"/>
      <c r="H219" s="127"/>
      <c r="I219" s="75">
        <v>8551.44</v>
      </c>
      <c r="J219" s="74"/>
      <c r="K219" s="74"/>
      <c r="L219" s="74"/>
      <c r="M219" s="75"/>
      <c r="N219" s="75"/>
      <c r="O219" s="43"/>
      <c r="P219" s="43"/>
      <c r="Q219" s="43"/>
      <c r="R219" s="43"/>
      <c r="S219" s="43"/>
    </row>
    <row r="220" spans="1:19" ht="12.75" x14ac:dyDescent="0.2">
      <c r="A220" s="128" t="s">
        <v>593</v>
      </c>
      <c r="B220" s="129"/>
      <c r="C220" s="129"/>
      <c r="D220" s="129"/>
      <c r="E220" s="129"/>
      <c r="F220" s="129"/>
      <c r="G220" s="129"/>
      <c r="H220" s="129"/>
      <c r="I220" s="75">
        <v>863695.38</v>
      </c>
      <c r="J220" s="74"/>
      <c r="K220" s="74"/>
      <c r="L220" s="74"/>
      <c r="M220" s="75"/>
      <c r="N220" s="75"/>
      <c r="O220" s="43"/>
      <c r="P220" s="43"/>
      <c r="Q220" s="43"/>
      <c r="R220" s="43"/>
      <c r="S220" s="43"/>
    </row>
    <row r="221" spans="1:19" ht="12.75" x14ac:dyDescent="0.2">
      <c r="A221" s="126" t="s">
        <v>594</v>
      </c>
      <c r="B221" s="127"/>
      <c r="C221" s="127"/>
      <c r="D221" s="127"/>
      <c r="E221" s="127"/>
      <c r="F221" s="127"/>
      <c r="G221" s="127"/>
      <c r="H221" s="127"/>
      <c r="I221" s="75">
        <v>155465.17000000001</v>
      </c>
      <c r="J221" s="74"/>
      <c r="K221" s="74"/>
      <c r="L221" s="74"/>
      <c r="M221" s="75"/>
      <c r="N221" s="75"/>
      <c r="O221" s="43"/>
      <c r="P221" s="43"/>
      <c r="Q221" s="43"/>
      <c r="R221" s="43"/>
      <c r="S221" s="43"/>
    </row>
    <row r="222" spans="1:19" ht="36" x14ac:dyDescent="0.2">
      <c r="A222" s="128" t="s">
        <v>595</v>
      </c>
      <c r="B222" s="129"/>
      <c r="C222" s="129"/>
      <c r="D222" s="129"/>
      <c r="E222" s="129"/>
      <c r="F222" s="129"/>
      <c r="G222" s="129"/>
      <c r="H222" s="129"/>
      <c r="I222" s="75">
        <v>1019160.55</v>
      </c>
      <c r="J222" s="74"/>
      <c r="K222" s="74"/>
      <c r="L222" s="74"/>
      <c r="M222" s="75"/>
      <c r="N222" s="75" t="s">
        <v>576</v>
      </c>
      <c r="O222" s="43">
        <f>I222/174.48</f>
        <v>5841.1310751948649</v>
      </c>
      <c r="P222" s="43"/>
      <c r="Q222" s="43"/>
      <c r="R222" s="43"/>
      <c r="S222" s="43"/>
    </row>
    <row r="223" spans="1:19" x14ac:dyDescent="0.2">
      <c r="A223" s="44"/>
      <c r="B223" s="45"/>
      <c r="C223" s="46"/>
      <c r="D223" s="47"/>
      <c r="E223" s="48"/>
      <c r="F223" s="48"/>
      <c r="G223" s="48"/>
      <c r="H223" s="48"/>
      <c r="I223" s="44"/>
      <c r="J223" s="44"/>
      <c r="K223" s="44"/>
      <c r="L223" s="44"/>
      <c r="M223" s="44"/>
      <c r="N223" s="44"/>
    </row>
    <row r="224" spans="1:19" x14ac:dyDescent="0.2">
      <c r="A224" s="49"/>
      <c r="B224" s="50"/>
      <c r="C224" s="51"/>
      <c r="D224" s="49"/>
      <c r="E224" s="52"/>
      <c r="F224" s="52"/>
      <c r="G224" s="52"/>
      <c r="H224" s="52"/>
      <c r="I224" s="53"/>
      <c r="J224" s="52"/>
      <c r="K224" s="52"/>
      <c r="L224" s="52"/>
      <c r="M224" s="52"/>
    </row>
    <row r="225" spans="1:19" x14ac:dyDescent="0.2">
      <c r="A225" s="49"/>
      <c r="B225" s="50"/>
      <c r="C225" s="51"/>
      <c r="D225" s="49"/>
      <c r="E225" s="52"/>
      <c r="F225" s="52"/>
      <c r="G225" s="52"/>
      <c r="H225" s="52"/>
      <c r="I225" s="53"/>
      <c r="J225" s="52"/>
      <c r="K225" s="52"/>
      <c r="L225" s="52"/>
      <c r="M225" s="52"/>
    </row>
    <row r="226" spans="1:19" ht="12.75" x14ac:dyDescent="0.2">
      <c r="A226" s="54"/>
      <c r="B226" s="55" t="s">
        <v>36</v>
      </c>
      <c r="C226" s="82" t="s">
        <v>41</v>
      </c>
      <c r="D226" s="54"/>
      <c r="E226" s="57"/>
      <c r="F226" s="58"/>
      <c r="G226" s="59"/>
      <c r="H226" s="58"/>
      <c r="I226" s="60"/>
      <c r="J226" s="60"/>
      <c r="K226" s="60"/>
      <c r="L226" s="60"/>
      <c r="M226" s="60"/>
      <c r="N226" s="58"/>
    </row>
    <row r="227" spans="1:19" ht="12.75" x14ac:dyDescent="0.2">
      <c r="C227" s="83" t="s">
        <v>34</v>
      </c>
      <c r="D227" s="62"/>
      <c r="E227" s="62"/>
      <c r="O227" s="58"/>
      <c r="P227" s="58"/>
      <c r="Q227" s="58"/>
      <c r="R227" s="58"/>
      <c r="S227" s="58"/>
    </row>
    <row r="228" spans="1:19" x14ac:dyDescent="0.2">
      <c r="C228" s="83"/>
      <c r="D228" s="62"/>
      <c r="E228" s="62"/>
    </row>
    <row r="229" spans="1:19" x14ac:dyDescent="0.2">
      <c r="D229" s="63"/>
    </row>
    <row r="231" spans="1:19" ht="12.75" x14ac:dyDescent="0.2">
      <c r="A231" s="64"/>
      <c r="B231" s="55" t="s">
        <v>35</v>
      </c>
      <c r="C231" s="82" t="s">
        <v>42</v>
      </c>
      <c r="D231" s="65"/>
      <c r="E231" s="56"/>
      <c r="F231" s="58"/>
      <c r="G231" s="66"/>
      <c r="H231" s="66"/>
      <c r="I231" s="66"/>
      <c r="J231" s="66"/>
      <c r="K231" s="66"/>
      <c r="L231" s="66"/>
      <c r="M231" s="66"/>
      <c r="N231" s="58"/>
    </row>
    <row r="232" spans="1:19" ht="12.75" x14ac:dyDescent="0.2">
      <c r="C232" s="83" t="s">
        <v>34</v>
      </c>
      <c r="D232" s="62"/>
      <c r="E232" s="62"/>
      <c r="O232" s="58"/>
      <c r="P232" s="58"/>
      <c r="Q232" s="58"/>
      <c r="R232" s="58"/>
      <c r="S232" s="58"/>
    </row>
  </sheetData>
  <mergeCells count="62">
    <mergeCell ref="A219:H219"/>
    <mergeCell ref="A220:H220"/>
    <mergeCell ref="A221:H221"/>
    <mergeCell ref="A222:H222"/>
    <mergeCell ref="A213:H213"/>
    <mergeCell ref="A214:H214"/>
    <mergeCell ref="A215:H215"/>
    <mergeCell ref="A216:H216"/>
    <mergeCell ref="A217:H217"/>
    <mergeCell ref="A218:H218"/>
    <mergeCell ref="A207:H207"/>
    <mergeCell ref="A208:H208"/>
    <mergeCell ref="A209:H209"/>
    <mergeCell ref="A210:H210"/>
    <mergeCell ref="A211:H211"/>
    <mergeCell ref="A212:H212"/>
    <mergeCell ref="A146:N146"/>
    <mergeCell ref="A148:H148"/>
    <mergeCell ref="A149:N149"/>
    <mergeCell ref="A204:H204"/>
    <mergeCell ref="A205:H205"/>
    <mergeCell ref="A206:H206"/>
    <mergeCell ref="M26:N26"/>
    <mergeCell ref="A29:N29"/>
    <mergeCell ref="A55:H55"/>
    <mergeCell ref="A56:N56"/>
    <mergeCell ref="A106:H106"/>
    <mergeCell ref="A107:N107"/>
    <mergeCell ref="M23:N25"/>
    <mergeCell ref="E24:G24"/>
    <mergeCell ref="I24:L24"/>
    <mergeCell ref="G25:G27"/>
    <mergeCell ref="I25:I27"/>
    <mergeCell ref="J25:J27"/>
    <mergeCell ref="L25:L27"/>
    <mergeCell ref="E26:E27"/>
    <mergeCell ref="F26:F27"/>
    <mergeCell ref="K26:K27"/>
    <mergeCell ref="H19:K19"/>
    <mergeCell ref="L19:M19"/>
    <mergeCell ref="A21:L21"/>
    <mergeCell ref="A23:A27"/>
    <mergeCell ref="B23:B27"/>
    <mergeCell ref="C23:C27"/>
    <mergeCell ref="D23:D27"/>
    <mergeCell ref="E23:G23"/>
    <mergeCell ref="H23:H27"/>
    <mergeCell ref="I23:L23"/>
    <mergeCell ref="B13:M13"/>
    <mergeCell ref="B14:M14"/>
    <mergeCell ref="C16:J16"/>
    <mergeCell ref="H17:K17"/>
    <mergeCell ref="L17:M17"/>
    <mergeCell ref="A18:D18"/>
    <mergeCell ref="H18:K18"/>
    <mergeCell ref="L18:M18"/>
    <mergeCell ref="B7:M7"/>
    <mergeCell ref="B8:M8"/>
    <mergeCell ref="B10:M10"/>
    <mergeCell ref="B11:M11"/>
    <mergeCell ref="G12:H12"/>
    <mergeCell ref="I12:J12"/>
  </mergeCells>
  <printOptions horizontalCentered="1"/>
  <pageMargins left="0.39370078740157483" right="0.39370078740157483" top="0.51181102362204722" bottom="0.39370078740157483" header="0.19685039370078741" footer="0.19685039370078741"/>
  <pageSetup paperSize="9" scale="70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Мои данные (2)</vt:lpstr>
      <vt:lpstr>'Мои данные'!Заголовки_для_печати</vt:lpstr>
      <vt:lpstr>'Мои данные (2)'!Заголовки_для_печати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cp:lastPrinted>2015-03-04T17:54:22Z</cp:lastPrinted>
  <dcterms:created xsi:type="dcterms:W3CDTF">2004-03-31T11:09:00Z</dcterms:created>
  <dcterms:modified xsi:type="dcterms:W3CDTF">2015-03-05T04:56:40Z</dcterms:modified>
</cp:coreProperties>
</file>